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9" r:id="rId6"/>
    <sheet name="性質別歳出決算分析表（住民一人当たりのコスト）" sheetId="20" r:id="rId7"/>
    <sheet name="目的別歳出決算分析表（住民一人当たりのコスト）" sheetId="21" r:id="rId8"/>
    <sheet name="実質収支比率等に係る経年分析" sheetId="22" r:id="rId9"/>
    <sheet name="連結実質赤字比率に係る赤字・黒字の構成分析" sheetId="23" r:id="rId10"/>
    <sheet name="実質公債費比率（分子）の構造" sheetId="24" r:id="rId11"/>
    <sheet name="将来負担比率（分子）の構造" sheetId="25" r:id="rId12"/>
    <sheet name="基金残高に係る経年分析" sheetId="26" r:id="rId13"/>
    <sheet name="データシート" sheetId="9" state="hidden" r:id="rId14"/>
  </sheets>
  <externalReferences>
    <externalReference r:id="rId15"/>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<sst xmlns="http://schemas.openxmlformats.org/spreadsheetml/2006/main" xmlns:r="http://schemas.openxmlformats.org/officeDocument/2006/relationships" count="541" uniqueCount="541">
  <si>
    <t>地方交付税種地</t>
    <rPh sb="0" eb="2">
      <t>チホウ</t>
    </rPh>
    <rPh sb="2" eb="5">
      <t>コウフゼイ</t>
    </rPh>
    <rPh sb="5" eb="6">
      <t>シュ</t>
    </rPh>
    <rPh sb="6" eb="7">
      <t>チ</t>
    </rPh>
    <phoneticPr fontId="5"/>
  </si>
  <si>
    <t>区分</t>
    <rPh sb="0" eb="2">
      <t>クブン</t>
    </rPh>
    <phoneticPr fontId="5"/>
  </si>
  <si>
    <t>徴収率
(％)</t>
    <rPh sb="0" eb="2">
      <t>チョウシュウ</t>
    </rPh>
    <rPh sb="2" eb="3">
      <t>リツ</t>
    </rPh>
    <phoneticPr fontId="5"/>
  </si>
  <si>
    <t>財政調整基金残高</t>
  </si>
  <si>
    <t>〇</t>
  </si>
  <si>
    <t>公営企業債の元利償還金に対する繰入金</t>
  </si>
  <si>
    <t>臨時職員</t>
    <rPh sb="0" eb="2">
      <t>リンジ</t>
    </rPh>
    <rPh sb="2" eb="4">
      <t>ショクイン</t>
    </rPh>
    <phoneticPr fontId="5"/>
  </si>
  <si>
    <t>一部事務組合等の起こした地方債に充てたと認められる
補助金又は負担金</t>
  </si>
  <si>
    <t>人口密度 (人/k㎡)</t>
    <rPh sb="0" eb="2">
      <t>ジンコウ</t>
    </rPh>
    <rPh sb="2" eb="4">
      <t>ミツド</t>
    </rPh>
    <phoneticPr fontId="5"/>
  </si>
  <si>
    <t>一般会計等に係る地方債の現在高</t>
  </si>
  <si>
    <t>元利償還金</t>
  </si>
  <si>
    <t>実質収支比率等に係る経年分析</t>
  </si>
  <si>
    <t>一時借入金の利子</t>
    <rPh sb="0" eb="2">
      <t>イチジ</t>
    </rPh>
    <rPh sb="2" eb="5">
      <t>カリイレキン</t>
    </rPh>
    <rPh sb="6" eb="8">
      <t>リシ</t>
    </rPh>
    <phoneticPr fontId="33"/>
  </si>
  <si>
    <t>組合等が起こした地方債の元利償還金に対する負担金等</t>
  </si>
  <si>
    <t>寄附金</t>
  </si>
  <si>
    <t>ゴルフ場利用税交付金</t>
  </si>
  <si>
    <t>指定団体等の指定状況</t>
  </si>
  <si>
    <t>歳出総額</t>
  </si>
  <si>
    <t>対比（差引）</t>
    <rPh sb="0" eb="2">
      <t>タイヒ</t>
    </rPh>
    <rPh sb="3" eb="5">
      <t>サシヒキ</t>
    </rPh>
    <phoneticPr fontId="5"/>
  </si>
  <si>
    <t>債務負担行為に基づく支出額</t>
  </si>
  <si>
    <t>公営企業債等繰入見込額</t>
  </si>
  <si>
    <t>財源超過</t>
    <rPh sb="0" eb="2">
      <t>ザイゲン</t>
    </rPh>
    <rPh sb="2" eb="4">
      <t>チョウカ</t>
    </rPh>
    <phoneticPr fontId="5"/>
  </si>
  <si>
    <t>東京都市町村議会議員公務災害補償等組合</t>
    <rPh sb="0" eb="2">
      <t>トウキョウ</t>
    </rPh>
    <rPh sb="2" eb="3">
      <t>ト</t>
    </rPh>
    <rPh sb="3" eb="8">
      <t>シチョウソ</t>
    </rPh>
    <rPh sb="8" eb="10">
      <t>ギイン</t>
    </rPh>
    <rPh sb="10" eb="12">
      <t>コウム</t>
    </rPh>
    <rPh sb="12" eb="14">
      <t>サイガイ</t>
    </rPh>
    <rPh sb="14" eb="16">
      <t>ホショウ</t>
    </rPh>
    <rPh sb="16" eb="17">
      <t>トウ</t>
    </rPh>
    <rPh sb="17" eb="19">
      <t>クミアイ</t>
    </rPh>
    <phoneticPr fontId="5"/>
  </si>
  <si>
    <t>債務負担行為に基づく支出予定額</t>
  </si>
  <si>
    <t>単年度収支</t>
  </si>
  <si>
    <t>公債費負担比率</t>
    <rPh sb="0" eb="3">
      <t>コウサイヒ</t>
    </rPh>
    <rPh sb="3" eb="5">
      <t>フタン</t>
    </rPh>
    <rPh sb="5" eb="7">
      <t>ヒリツ</t>
    </rPh>
    <phoneticPr fontId="5"/>
  </si>
  <si>
    <t>黒字額</t>
    <rPh sb="0" eb="2">
      <t>クロジ</t>
    </rPh>
    <rPh sb="2" eb="3">
      <t>ガク</t>
    </rPh>
    <phoneticPr fontId="34"/>
  </si>
  <si>
    <t>その他特定目的基金</t>
    <rPh sb="2" eb="3">
      <t>タ</t>
    </rPh>
    <rPh sb="3" eb="5">
      <t>トクテイ</t>
    </rPh>
    <rPh sb="5" eb="7">
      <t>モクテキ</t>
    </rPh>
    <rPh sb="7" eb="9">
      <t>キキン</t>
    </rPh>
    <phoneticPr fontId="5"/>
  </si>
  <si>
    <t>×</t>
  </si>
  <si>
    <t>組合等負担等見込額</t>
  </si>
  <si>
    <t>利子補給に係るもの</t>
  </si>
  <si>
    <t>退職手当負担見込額</t>
  </si>
  <si>
    <t>東京都後期高齢者医療広域連合（後期高齢者医療特別会計）</t>
    <rPh sb="0" eb="3">
      <t>トウキョウト</t>
    </rPh>
    <rPh sb="3" eb="8">
      <t>コウキコウ</t>
    </rPh>
    <rPh sb="8" eb="12">
      <t>イリョウ</t>
    </rPh>
    <rPh sb="12" eb="14">
      <t>レンゴウ</t>
    </rPh>
    <rPh sb="15" eb="17">
      <t>コウキ</t>
    </rPh>
    <rPh sb="17" eb="20">
      <t>コウレイシャ</t>
    </rPh>
    <rPh sb="20" eb="22">
      <t>イリョウ</t>
    </rPh>
    <rPh sb="22" eb="24">
      <t>トクベツ</t>
    </rPh>
    <rPh sb="24" eb="26">
      <t>カイケイ</t>
    </rPh>
    <phoneticPr fontId="5"/>
  </si>
  <si>
    <t>設立法人等の負債額等負担見込額</t>
  </si>
  <si>
    <t>▲特定財源の額</t>
  </si>
  <si>
    <t>連結実質赤字額</t>
  </si>
  <si>
    <t>(3ヵ年平均)</t>
    <rPh sb="3" eb="4">
      <t>ネン</t>
    </rPh>
    <rPh sb="4" eb="6">
      <t>ヘイキン</t>
    </rPh>
    <phoneticPr fontId="5"/>
  </si>
  <si>
    <t>　　うち人件費</t>
  </si>
  <si>
    <t>(一般財源計)</t>
  </si>
  <si>
    <t>当該団体(円)</t>
  </si>
  <si>
    <t>商工費</t>
  </si>
  <si>
    <t>組合等連結実質赤字額負担見込額</t>
  </si>
  <si>
    <t>当該団体決算額
（千円）</t>
    <rPh sb="0" eb="2">
      <t>トウガイ</t>
    </rPh>
    <rPh sb="2" eb="4">
      <t>ダンタイ</t>
    </rPh>
    <rPh sb="4" eb="6">
      <t>ケッサン</t>
    </rPh>
    <rPh sb="6" eb="7">
      <t>ガク</t>
    </rPh>
    <rPh sb="9" eb="11">
      <t>センエン</t>
    </rPh>
    <phoneticPr fontId="5"/>
  </si>
  <si>
    <t>実質収支額</t>
  </si>
  <si>
    <t>経常収支比率</t>
    <rPh sb="0" eb="2">
      <t>ケイジョウ</t>
    </rPh>
    <rPh sb="2" eb="4">
      <t>シュウシ</t>
    </rPh>
    <rPh sb="4" eb="6">
      <t>ヒリツ</t>
    </rPh>
    <phoneticPr fontId="5"/>
  </si>
  <si>
    <t>事業会計の一覧</t>
    <rPh sb="0" eb="2">
      <t>ジギョウ</t>
    </rPh>
    <rPh sb="2" eb="4">
      <t>カイケイ</t>
    </rPh>
    <phoneticPr fontId="5"/>
  </si>
  <si>
    <t>充当可能基金</t>
  </si>
  <si>
    <t>内訳</t>
    <rPh sb="0" eb="2">
      <t>ウチワケ</t>
    </rPh>
    <phoneticPr fontId="33"/>
  </si>
  <si>
    <t>（百万円）</t>
    <rPh sb="1" eb="4">
      <t>ヒャクマンエン</t>
    </rPh>
    <phoneticPr fontId="5"/>
  </si>
  <si>
    <t>第3次</t>
    <rPh sb="0" eb="1">
      <t>ダイ</t>
    </rPh>
    <rPh sb="2" eb="3">
      <t>ジ</t>
    </rPh>
    <phoneticPr fontId="5"/>
  </si>
  <si>
    <t>充当可能特定歳入</t>
  </si>
  <si>
    <t>利子割交付金</t>
  </si>
  <si>
    <t>基準財政需要額算入見込額</t>
  </si>
  <si>
    <t>一時借入金の利子</t>
  </si>
  <si>
    <t>令和4年度　財政状況資料集</t>
  </si>
  <si>
    <t>総括表（市町村）</t>
    <rPh sb="0" eb="2">
      <t>ソウカツ</t>
    </rPh>
    <rPh sb="2" eb="3">
      <t>ヒョウ</t>
    </rPh>
    <rPh sb="4" eb="7">
      <t>シチョウソン</t>
    </rPh>
    <phoneticPr fontId="5"/>
  </si>
  <si>
    <t>将来負担比率の分子</t>
  </si>
  <si>
    <t>地方消費税交付金</t>
  </si>
  <si>
    <t>うち日本人(％)</t>
  </si>
  <si>
    <t>財政調整基金</t>
    <rPh sb="0" eb="2">
      <t>ザイセイ</t>
    </rPh>
    <rPh sb="2" eb="4">
      <t>チョウセイ</t>
    </rPh>
    <rPh sb="4" eb="6">
      <t>キキン</t>
    </rPh>
    <phoneticPr fontId="5"/>
  </si>
  <si>
    <t xml:space="preserve"> </t>
  </si>
  <si>
    <t>　法定外普通税</t>
  </si>
  <si>
    <t>連結実質赤字比率に係る赤字・黒字の構成分析</t>
  </si>
  <si>
    <t>東京都</t>
  </si>
  <si>
    <t>実質単年度収支</t>
    <rPh sb="0" eb="2">
      <t>ジッシツ</t>
    </rPh>
    <rPh sb="2" eb="5">
      <t>タンネンド</t>
    </rPh>
    <rPh sb="5" eb="7">
      <t>シュウシ</t>
    </rPh>
    <phoneticPr fontId="34"/>
  </si>
  <si>
    <t>令和2年国調</t>
    <rPh sb="0" eb="2">
      <t>レイワ</t>
    </rPh>
    <rPh sb="3" eb="4">
      <t>ネン</t>
    </rPh>
    <rPh sb="4" eb="5">
      <t>コク</t>
    </rPh>
    <rPh sb="5" eb="6">
      <t>チョウ</t>
    </rPh>
    <phoneticPr fontId="5"/>
  </si>
  <si>
    <t>赤字額</t>
    <rPh sb="0" eb="2">
      <t>アカジ</t>
    </rPh>
    <rPh sb="2" eb="3">
      <t>ガク</t>
    </rPh>
    <phoneticPr fontId="34"/>
  </si>
  <si>
    <t>実質公債費比率（分子）の構造</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</si>
  <si>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</si>
  <si>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</si>
  <si>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その他特定目的基金</t>
  </si>
  <si>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</si>
  <si>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</si>
  <si>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5"/>
  </si>
  <si>
    <t>満期一括償還地方債に係る年度割相当額</t>
  </si>
  <si>
    <t>依頼土地の買い戻しに係るもの</t>
    <rPh sb="0" eb="2">
      <t>イライ</t>
    </rPh>
    <rPh sb="2" eb="4">
      <t>トチ</t>
    </rPh>
    <rPh sb="5" eb="6">
      <t>カ</t>
    </rPh>
    <rPh sb="7" eb="8">
      <t>モド</t>
    </rPh>
    <rPh sb="10" eb="11">
      <t>カカ</t>
    </rPh>
    <phoneticPr fontId="5"/>
  </si>
  <si>
    <t>減債基金積立不足算定額</t>
  </si>
  <si>
    <t>実質公債費比率
（(Ａ)－((Ｂ)＋(Ｄ))）／（(Ｃ)－(Ｄ)）×１００</t>
    <rPh sb="0" eb="2">
      <t>ジッシツ</t>
    </rPh>
    <rPh sb="2" eb="4">
      <t>コウサイ</t>
    </rPh>
    <rPh sb="4" eb="5">
      <t>ヒ</t>
    </rPh>
    <rPh sb="5" eb="7">
      <t>ヒリツ</t>
    </rPh>
    <phoneticPr fontId="5"/>
  </si>
  <si>
    <t>減債基金</t>
  </si>
  <si>
    <t>分離課税所得割交付金</t>
  </si>
  <si>
    <t>実質公債費比率の分子</t>
  </si>
  <si>
    <t>国有提供交付金(特別区財調交付金)</t>
  </si>
  <si>
    <t>当該団体
からの
補助金</t>
  </si>
  <si>
    <t>令和3年度(千円･％)</t>
    <rPh sb="0" eb="2">
      <t>レイワ</t>
    </rPh>
    <rPh sb="4" eb="5">
      <t>ド</t>
    </rPh>
    <rPh sb="6" eb="8">
      <t>センエン</t>
    </rPh>
    <phoneticPr fontId="5"/>
  </si>
  <si>
    <t>財政調整基金</t>
  </si>
  <si>
    <t>　　都市計画税</t>
  </si>
  <si>
    <t>令和4年度</t>
    <rPh sb="0" eb="2">
      <t>レイワ</t>
    </rPh>
    <rPh sb="3" eb="5">
      <t>ネンド</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</si>
  <si>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</si>
  <si>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</si>
  <si>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</si>
  <si>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</si>
  <si>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</si>
  <si>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</si>
  <si>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</si>
  <si>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</si>
  <si>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令和4年度</t>
  </si>
  <si>
    <t>いわゆる五省協定等に係るもの</t>
    <rPh sb="4" eb="6">
      <t>ゴショウ</t>
    </rPh>
    <rPh sb="6" eb="9">
      <t>キョウテイトウ</t>
    </rPh>
    <rPh sb="10" eb="11">
      <t>カカ</t>
    </rPh>
    <phoneticPr fontId="33"/>
  </si>
  <si>
    <t>2-9</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</si>
  <si>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</si>
  <si>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</si>
  <si>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</si>
  <si>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実質収支比率</t>
    <rPh sb="0" eb="2">
      <t>ジッシツ</t>
    </rPh>
    <rPh sb="2" eb="4">
      <t>シュウシ</t>
    </rPh>
    <rPh sb="4" eb="6">
      <t>ヒリツ</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</si>
  <si>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</si>
  <si>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</si>
  <si>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令和4年度(千円)</t>
    <rPh sb="0" eb="2">
      <t>レイワ</t>
    </rPh>
    <rPh sb="3" eb="5">
      <t>ネンド</t>
    </rPh>
    <rPh sb="6" eb="8">
      <t>センエン</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</si>
  <si>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</si>
  <si>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</si>
  <si>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Ⅱ－３</t>
  </si>
  <si>
    <t>　実質赤字比率</t>
    <rPh sb="1" eb="3">
      <t>ジッシツ</t>
    </rPh>
    <rPh sb="3" eb="5">
      <t>アカジ</t>
    </rPh>
    <rPh sb="5" eb="7">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</si>
  <si>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</si>
  <si>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</si>
  <si>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</si>
  <si>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</si>
  <si>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</si>
  <si>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</si>
  <si>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</si>
  <si>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平成27年国調(人)</t>
    <rPh sb="4" eb="5">
      <t>ネン</t>
    </rPh>
    <rPh sb="5" eb="6">
      <t>コク</t>
    </rPh>
    <rPh sb="6" eb="7">
      <t>チョウ</t>
    </rPh>
    <phoneticPr fontId="5"/>
  </si>
  <si>
    <t>狛江市</t>
  </si>
  <si>
    <t>一部事務組合等</t>
    <rPh sb="0" eb="2">
      <t>イチブ</t>
    </rPh>
    <rPh sb="2" eb="4">
      <t>ジム</t>
    </rPh>
    <rPh sb="4" eb="6">
      <t>クミアイ</t>
    </rPh>
    <rPh sb="6" eb="7">
      <t>トウ</t>
    </rPh>
    <phoneticPr fontId="5"/>
  </si>
  <si>
    <t>歳入歳出差引</t>
  </si>
  <si>
    <t>会計名</t>
    <rPh sb="0" eb="2">
      <t>カイケイ</t>
    </rPh>
    <rPh sb="2" eb="3">
      <t>メイ</t>
    </rPh>
    <phoneticPr fontId="5"/>
  </si>
  <si>
    <t>(Ｅ)</t>
  </si>
  <si>
    <t>　　(※1)</t>
  </si>
  <si>
    <t>首都</t>
    <rPh sb="0" eb="2">
      <t>シュト</t>
    </rPh>
    <phoneticPr fontId="5"/>
  </si>
  <si>
    <t>○</t>
  </si>
  <si>
    <t>参考</t>
    <rPh sb="0" eb="2">
      <t>サンコウ</t>
    </rPh>
    <phoneticPr fontId="5"/>
  </si>
  <si>
    <t>翌年度に繰越すべき財源</t>
  </si>
  <si>
    <t>駐車場整備</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</si>
  <si>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</si>
  <si>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</si>
  <si>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</si>
  <si>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</si>
  <si>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</si>
  <si>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</si>
  <si>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t>人口</t>
    <rPh sb="0" eb="2">
      <t>ジンコウ</t>
    </rPh>
    <phoneticPr fontId="5"/>
  </si>
  <si>
    <t>手数料</t>
  </si>
  <si>
    <t>（百万円）</t>
    <rPh sb="1" eb="2">
      <t>ヒャク</t>
    </rPh>
    <rPh sb="2" eb="4">
      <t>マンエン</t>
    </rPh>
    <phoneticPr fontId="5"/>
  </si>
  <si>
    <t>令和2年国調(人)</t>
    <rPh sb="3" eb="4">
      <t>ネン</t>
    </rPh>
    <rPh sb="4" eb="5">
      <t>コク</t>
    </rPh>
    <rPh sb="5" eb="6">
      <t>チョウ</t>
    </rPh>
    <phoneticPr fontId="5"/>
  </si>
  <si>
    <t>会計</t>
    <rPh sb="0" eb="2">
      <t>カイケイ</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</si>
  <si>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</si>
  <si>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</si>
  <si>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</si>
  <si>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</si>
  <si>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</si>
  <si>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</si>
  <si>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</si>
  <si>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</si>
  <si>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</si>
  <si>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5"/>
  </si>
  <si>
    <t>※8：職員の状況については、令和4年度地方公務員給与実態調査に基づいている。</t>
  </si>
  <si>
    <t>歳出合計</t>
  </si>
  <si>
    <t>5.6</t>
  </si>
  <si>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</si>
  <si>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</si>
  <si>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</si>
  <si>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</si>
  <si>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</si>
  <si>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</si>
  <si>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</si>
  <si>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令05.01.01(人)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</si>
  <si>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</si>
  <si>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</si>
  <si>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</si>
  <si>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</si>
  <si>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</si>
  <si>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</si>
  <si>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</si>
  <si>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</si>
  <si>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</si>
  <si>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</si>
  <si>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</si>
  <si>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</si>
  <si>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</si>
  <si>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</si>
  <si>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</si>
  <si>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令04.01.01(人)</t>
  </si>
  <si>
    <t>　将来負担比率</t>
    <rPh sb="1" eb="3">
      <t>ショウライ</t>
    </rPh>
    <rPh sb="3" eb="5">
      <t>フタン</t>
    </rPh>
    <rPh sb="5" eb="7">
      <t>ヒリツ</t>
    </rPh>
    <phoneticPr fontId="5"/>
  </si>
  <si>
    <t>　扶助費</t>
  </si>
  <si>
    <t>　うち、健全化法施行規則附則第三条に係る負担見込額</t>
  </si>
  <si>
    <t>（参考）</t>
    <rPh sb="1" eb="3">
      <t>サンコウ</t>
    </rPh>
    <phoneticPr fontId="5"/>
  </si>
  <si>
    <t>第2次</t>
    <rPh sb="0" eb="1">
      <t>ダイ</t>
    </rPh>
    <rPh sb="2" eb="3">
      <t>ジ</t>
    </rPh>
    <phoneticPr fontId="5"/>
  </si>
  <si>
    <t>(Ｂ)</t>
  </si>
  <si>
    <t>基準財政収入額</t>
  </si>
  <si>
    <t>後期高齢者医療特別会計</t>
  </si>
  <si>
    <t>増減率  (％)</t>
    <rPh sb="0" eb="2">
      <t>ゾウゲン</t>
    </rPh>
    <rPh sb="2" eb="3">
      <t>リツ</t>
    </rPh>
    <phoneticPr fontId="5"/>
  </si>
  <si>
    <t>労働費</t>
  </si>
  <si>
    <t>-0.3</t>
  </si>
  <si>
    <t>歳出の状況（単位 千円・％）</t>
  </si>
  <si>
    <t>上水道</t>
  </si>
  <si>
    <t>実質赤字比率</t>
    <rPh sb="0" eb="2">
      <t>ジッシツ</t>
    </rPh>
    <rPh sb="2" eb="4">
      <t>アカジ</t>
    </rPh>
    <rPh sb="4" eb="6">
      <t>ヒリツ</t>
    </rPh>
    <phoneticPr fontId="35"/>
  </si>
  <si>
    <t>基金残高合計</t>
    <rPh sb="0" eb="2">
      <t>キキン</t>
    </rPh>
    <rPh sb="2" eb="4">
      <t>ザンダカ</t>
    </rPh>
    <rPh sb="4" eb="6">
      <t>ゴウケイ</t>
    </rPh>
    <phoneticPr fontId="5"/>
  </si>
  <si>
    <t>基準財政需要額</t>
  </si>
  <si>
    <t>組合等名</t>
  </si>
  <si>
    <t>-0.4</t>
  </si>
  <si>
    <t>国民健康保険特別会計</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</si>
  <si>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</si>
  <si>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</si>
  <si>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</si>
  <si>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</si>
  <si>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</si>
  <si>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</si>
  <si>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</si>
  <si>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</si>
  <si>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</si>
  <si>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</si>
  <si>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</si>
  <si>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</si>
  <si>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</si>
  <si>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</si>
  <si>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</si>
  <si>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</si>
  <si>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</si>
  <si>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</si>
  <si>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</si>
  <si>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</si>
  <si>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</si>
  <si>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</si>
  <si>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</si>
  <si>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</si>
  <si>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</si>
  <si>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</si>
  <si>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</si>
  <si>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</si>
  <si>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</si>
  <si>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</si>
  <si>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</si>
  <si>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</si>
  <si>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</si>
  <si>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</si>
  <si>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</si>
  <si>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</si>
  <si>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</si>
  <si>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</si>
  <si>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</si>
  <si>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</si>
  <si>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</si>
  <si>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</si>
  <si>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積立金
現在高</t>
    <rPh sb="4" eb="7">
      <t>ゲンザイダカ</t>
    </rPh>
    <phoneticPr fontId="36"/>
  </si>
  <si>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</si>
  <si>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</si>
  <si>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</si>
  <si>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</si>
  <si>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</si>
  <si>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</si>
  <si>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</si>
  <si>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</si>
  <si>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</si>
  <si>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</si>
  <si>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</si>
  <si>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</si>
  <si>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東京都狛江市</t>
  </si>
  <si>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</si>
  <si>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</si>
  <si>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</si>
  <si>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</si>
  <si>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</si>
  <si>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</si>
  <si>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うち、健全化法施行規則附則第三条に係る負担見込額</t>
  </si>
  <si>
    <r>
      <t>(※</t>
    </r>
    <r>
      <rPr>
        <sz val="9"/>
        <color indexed="8"/>
        <rFont val="ＭＳ ゴシック"/>
      </rPr>
      <t>3)</t>
    </r>
  </si>
  <si>
    <t>▲ 0.09</t>
  </si>
  <si>
    <t>（注釈）</t>
    <rPh sb="1" eb="3">
      <t>チュウシャク</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</si>
  <si>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</si>
  <si>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</si>
  <si>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</si>
  <si>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</si>
  <si>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</si>
  <si>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</si>
  <si>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</si>
  <si>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</si>
  <si>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</si>
  <si>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</si>
  <si>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</si>
  <si>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</si>
  <si>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</si>
  <si>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</si>
  <si>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</si>
  <si>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</si>
  <si>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</si>
  <si>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</si>
  <si>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</si>
  <si>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</si>
  <si>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</si>
  <si>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</si>
  <si>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</si>
  <si>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</si>
  <si>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</si>
  <si>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</si>
  <si>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</si>
  <si>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</si>
  <si>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</si>
  <si>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</si>
  <si>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</si>
  <si>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</si>
  <si>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</si>
  <si>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</si>
  <si>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</si>
  <si>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</si>
  <si>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減債基金</t>
    <rPh sb="0" eb="2">
      <t>ゲンサイ</t>
    </rPh>
    <rPh sb="2" eb="4">
      <t>キキン</t>
    </rPh>
    <phoneticPr fontId="5"/>
  </si>
  <si>
    <t>　法定普通税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</si>
  <si>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</si>
  <si>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</si>
  <si>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</si>
  <si>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</si>
  <si>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</si>
  <si>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</si>
  <si>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</si>
  <si>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</si>
  <si>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</si>
  <si>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</si>
  <si>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</si>
  <si>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</si>
  <si>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</si>
  <si>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</si>
  <si>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</si>
  <si>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</si>
  <si>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</si>
  <si>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</si>
  <si>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</si>
  <si>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</si>
  <si>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</si>
  <si>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</si>
  <si>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</si>
  <si>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</si>
  <si>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</si>
  <si>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</si>
  <si>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</si>
  <si>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</si>
  <si>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</si>
  <si>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</si>
  <si>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</si>
  <si>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</si>
  <si>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</si>
  <si>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</si>
  <si>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H30</t>
  </si>
  <si>
    <t>公債費</t>
  </si>
  <si>
    <t>地方特例交付金等</t>
    <rPh sb="7" eb="8">
      <t>トウ</t>
    </rPh>
    <phoneticPr fontId="34"/>
  </si>
  <si>
    <t>諸支出金</t>
    <rPh sb="3" eb="4">
      <t>キン</t>
    </rPh>
    <phoneticPr fontId="36"/>
  </si>
  <si>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</si>
  <si>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</si>
  <si>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</si>
  <si>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</si>
  <si>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</si>
  <si>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</si>
  <si>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</si>
  <si>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</si>
  <si>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</si>
  <si>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</si>
  <si>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</si>
  <si>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</si>
  <si>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</si>
  <si>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</si>
  <si>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※令和5年度中に市町村合併した団体で、合併前の団体ごとの決算に基づく連結実質赤字比率を算出していない団体については、グラフを表記しない。</t>
    <rPh sb="1" eb="3">
      <t>レイワ</t>
    </rPh>
    <phoneticPr fontId="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</si>
  <si>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</si>
  <si>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</si>
  <si>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</si>
  <si>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</si>
  <si>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</si>
  <si>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</si>
  <si>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</si>
  <si>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</si>
  <si>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</si>
  <si>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</si>
  <si>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</si>
  <si>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令和4年度</t>
    <rPh sb="0" eb="2">
      <t>レイワ</t>
    </rPh>
    <rPh sb="3" eb="5">
      <t>ネンド</t>
    </rPh>
    <phoneticPr fontId="5"/>
  </si>
  <si>
    <t>緑化基金</t>
  </si>
  <si>
    <t>令和3年度</t>
    <rPh sb="0" eb="2">
      <t>レイワ</t>
    </rPh>
    <rPh sb="4" eb="5">
      <t>ド</t>
    </rPh>
    <phoneticPr fontId="5"/>
  </si>
  <si>
    <t>公共施設整備基金</t>
  </si>
  <si>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</si>
  <si>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</si>
  <si>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</si>
  <si>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</si>
  <si>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</si>
  <si>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</si>
  <si>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</si>
  <si>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</si>
  <si>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</si>
  <si>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</si>
  <si>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東京市町村総合事務組合（一般会計）</t>
    <rPh sb="0" eb="2">
      <t>トウキョウ</t>
    </rPh>
    <rPh sb="2" eb="7">
      <t>シチョウソ</t>
    </rPh>
    <rPh sb="7" eb="9">
      <t>ジム</t>
    </rPh>
    <rPh sb="9" eb="11">
      <t>クミアイ</t>
    </rPh>
    <rPh sb="12" eb="16">
      <t>イッパ</t>
    </rPh>
    <phoneticPr fontId="5"/>
  </si>
  <si>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</si>
  <si>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</si>
  <si>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</si>
  <si>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</si>
  <si>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</si>
  <si>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</si>
  <si>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減債基金積立不足算定額※2</t>
  </si>
  <si>
    <t>　補助費等</t>
    <rPh sb="1" eb="3">
      <t>ホジョ</t>
    </rPh>
    <rPh sb="3" eb="4">
      <t>ヒ</t>
    </rPh>
    <rPh sb="4" eb="5">
      <t>トウ</t>
    </rPh>
    <phoneticPr fontId="5"/>
  </si>
  <si>
    <t>狛江市文化振興事業団</t>
    <rPh sb="0" eb="3">
      <t>コマエシ</t>
    </rPh>
    <rPh sb="3" eb="7">
      <t>ブンカ</t>
    </rPh>
    <rPh sb="7" eb="10">
      <t>ジギョウダン</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</si>
  <si>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</si>
  <si>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</si>
  <si>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</si>
  <si>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</si>
  <si>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</si>
  <si>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</si>
  <si>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4"/>
  </si>
  <si>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</si>
  <si>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</si>
  <si>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</si>
  <si>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</si>
  <si>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</si>
  <si>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</si>
  <si>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</si>
  <si>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</si>
  <si>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</si>
  <si>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</si>
  <si>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</si>
  <si>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</si>
  <si>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(A)－(B)</t>
  </si>
  <si>
    <t>(注釈)</t>
    <rPh sb="1" eb="2">
      <t>チュウ</t>
    </rPh>
    <rPh sb="2" eb="3">
      <t>シャク</t>
    </rPh>
    <phoneticPr fontId="5"/>
  </si>
  <si>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</si>
  <si>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</si>
  <si>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</si>
  <si>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</si>
  <si>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</si>
  <si>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</si>
  <si>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</si>
  <si>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</si>
  <si>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</si>
  <si>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</si>
  <si>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</si>
  <si>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</si>
  <si>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</si>
  <si>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</si>
  <si>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</si>
  <si>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</si>
  <si>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</si>
  <si>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</si>
  <si>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</si>
  <si>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</si>
  <si>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</si>
  <si>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</si>
  <si>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</si>
  <si>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</si>
  <si>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</si>
  <si>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</si>
  <si>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</si>
  <si>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</si>
  <si>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</si>
  <si>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</si>
  <si>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元利償還金等(A)</t>
  </si>
  <si>
    <t>介護保険特別会計</t>
  </si>
  <si>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t>
    </rPh>
    <rPh sb="15" eb="18">
      <t>シチョウソン</t>
    </rPh>
    <rPh sb="18" eb="19">
      <t>ミン</t>
    </rPh>
    <rPh sb="19" eb="25">
      <t>コウツウサイ</t>
    </rPh>
    <rPh sb="25" eb="27">
      <t>ジギョウ</t>
    </rPh>
    <rPh sb="27" eb="29">
      <t>トクベツ</t>
    </rPh>
    <rPh sb="29" eb="31">
      <t>カイケイ</t>
    </rPh>
    <phoneticPr fontId="5"/>
  </si>
  <si>
    <t>駐車場事業特別会計</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</si>
  <si>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</si>
  <si>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</si>
  <si>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</si>
  <si>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</si>
  <si>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</si>
  <si>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</si>
  <si>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</si>
  <si>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</si>
  <si>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</si>
  <si>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</si>
  <si>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</si>
  <si>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</si>
  <si>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</si>
  <si>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</si>
  <si>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</si>
  <si>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</si>
  <si>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</si>
  <si>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</si>
  <si>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</si>
  <si>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R03</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</si>
  <si>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</si>
  <si>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</si>
  <si>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</si>
  <si>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</si>
  <si>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</si>
  <si>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</si>
  <si>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</si>
  <si>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</si>
  <si>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</si>
  <si>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その他会計（黒字）</t>
  </si>
  <si>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</si>
  <si>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</si>
  <si>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</si>
  <si>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</si>
  <si>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</si>
  <si>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</si>
  <si>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</si>
  <si>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</si>
  <si>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</si>
  <si>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</si>
  <si>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</si>
  <si>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満期一括償還地方債の一年当たりの元金償還金に相当するもの
（年度割相当額）</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</si>
  <si>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</si>
  <si>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</si>
  <si>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(A)-(B)</t>
  </si>
  <si>
    <t xml:space="preserve"> H30</t>
  </si>
  <si>
    <t>当該団体（円）</t>
    <rPh sb="0" eb="2">
      <t>トウガイ</t>
    </rPh>
    <rPh sb="2" eb="4">
      <t>ダンタイ</t>
    </rPh>
    <rPh sb="5" eb="6">
      <t>エン</t>
    </rPh>
    <phoneticPr fontId="5"/>
  </si>
  <si>
    <t xml:space="preserve"> R01</t>
  </si>
  <si>
    <t>類似団体内平均(円)</t>
    <rPh sb="0" eb="2">
      <t>ルイジ</t>
    </rPh>
    <rPh sb="2" eb="4">
      <t>ダンタイ</t>
    </rPh>
    <phoneticPr fontId="5"/>
  </si>
  <si>
    <t>R01</t>
  </si>
  <si>
    <t>標準財政規模比（％）</t>
  </si>
  <si>
    <t>R02</t>
  </si>
  <si>
    <t>R04</t>
  </si>
  <si>
    <t>▲ 0.89</t>
  </si>
  <si>
    <t>その他会計（赤字）</t>
  </si>
  <si>
    <t>法適用企業</t>
  </si>
  <si>
    <t>東京たま広域資源循環組合</t>
    <rPh sb="0" eb="2">
      <t>トウキョウ</t>
    </rPh>
    <rPh sb="4" eb="6">
      <t>コウイキ</t>
    </rPh>
    <rPh sb="6" eb="10">
      <t>シゲン</t>
    </rPh>
    <rPh sb="10" eb="12">
      <t>クミアイ</t>
    </rPh>
    <phoneticPr fontId="5"/>
  </si>
  <si>
    <t>年度</t>
    <rPh sb="0" eb="2">
      <t>ネンド</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</si>
  <si>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t>
    </rPh>
    <phoneticPr fontId="5"/>
  </si>
  <si>
    <t>多摩川衛生組合</t>
    <rPh sb="0" eb="3">
      <t>タマガワ</t>
    </rPh>
    <rPh sb="3" eb="5">
      <t>エイセイ</t>
    </rPh>
    <rPh sb="5" eb="7">
      <t>クミアイ</t>
    </rPh>
    <phoneticPr fontId="5"/>
  </si>
  <si>
    <t>狛江市土地開発公社</t>
    <rPh sb="0" eb="3">
      <t>コマエシ</t>
    </rPh>
    <rPh sb="3" eb="5">
      <t>トチ</t>
    </rPh>
    <rPh sb="5" eb="7">
      <t>カイハツ</t>
    </rPh>
    <rPh sb="7" eb="9">
      <t>コウシャ</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</si>
  <si>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</si>
  <si>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</si>
  <si>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</si>
  <si>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</si>
  <si>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</si>
  <si>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</si>
  <si>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</si>
  <si>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</si>
  <si>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</si>
  <si>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</si>
  <si>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</si>
  <si>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</si>
  <si>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</si>
  <si>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</si>
  <si>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</si>
  <si>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</si>
  <si>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</si>
  <si>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</si>
  <si>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 xml:space="preserve"> 過去５年間平均</t>
    <rPh sb="1" eb="3">
      <t>カコ</t>
    </rPh>
    <rPh sb="4" eb="6">
      <t>ネンカン</t>
    </rPh>
    <rPh sb="6" eb="8">
      <t>ヘイキン</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</si>
  <si>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</si>
  <si>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</si>
  <si>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</si>
  <si>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分子の構造</t>
    <rPh sb="0" eb="2">
      <t>ブンシ</t>
    </rPh>
    <rPh sb="3" eb="5">
      <t>コウゾウ</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</si>
  <si>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</si>
  <si>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2"/>
  </si>
  <si>
    <t>算入公債費等</t>
  </si>
  <si>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</si>
  <si>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</si>
  <si>
    <t>（百万円）</t>
  </si>
  <si>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</si>
  <si>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</si>
  <si>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4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</si>
  <si>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2"/>
  </si>
  <si>
    <t>充当可能財源等(B)</t>
  </si>
  <si>
    <t>※令和5年度中に市町村合併した団体で、合併前の団体ごとの決算に基づく将来負担比率を算出していない団体については、グラフを表記しない。</t>
    <rPh sb="1" eb="3">
      <t>レイワ</t>
    </rPh>
    <phoneticPr fontId="5"/>
  </si>
  <si>
    <t>公共施設修繕基金</t>
  </si>
  <si>
    <t>清掃施設整備基金</t>
  </si>
  <si>
    <t>都市計画事業基金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</si>
</sst>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auto="1"/>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
      <sz val="11"/>
      <color indexed="8"/>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4">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6" fillId="0" borderId="0" xfId="12" applyNumberFormat="1" applyFont="1" applyAlignment="1">
      <alignment horizontal="center" vertical="center"/>
    </xf>
    <xf numFmtId="0" fontId="7"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8"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9"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0" fillId="0" borderId="40" xfId="12" applyFont="1" applyBorder="1">
      <alignment vertical="center"/>
    </xf>
    <xf numFmtId="0" fontId="10" fillId="0" borderId="26" xfId="13" applyFont="1" applyBorder="1">
      <alignment vertical="center"/>
    </xf>
    <xf numFmtId="0" fontId="10" fillId="0" borderId="30" xfId="12" applyFont="1" applyBorder="1">
      <alignment vertical="center"/>
    </xf>
    <xf numFmtId="0" fontId="10"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0" fillId="0" borderId="22" xfId="12" applyFont="1" applyBorder="1">
      <alignment vertical="center"/>
    </xf>
    <xf numFmtId="0" fontId="10" fillId="0" borderId="30" xfId="13" applyFont="1" applyBorder="1" applyAlignment="1">
      <alignment horizontal="center" vertical="center" shrinkToFit="1"/>
    </xf>
    <xf numFmtId="0" fontId="10" fillId="0" borderId="35" xfId="12" applyFont="1" applyBorder="1">
      <alignment vertical="center"/>
    </xf>
    <xf numFmtId="0" fontId="10" fillId="0" borderId="23" xfId="12" applyFont="1" applyBorder="1">
      <alignment vertical="center"/>
    </xf>
    <xf numFmtId="0" fontId="10"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0" fillId="0" borderId="23" xfId="13" applyFont="1" applyBorder="1" applyAlignment="1">
      <alignment horizontal="center" vertical="center" shrinkToFit="1"/>
    </xf>
    <xf numFmtId="0" fontId="10"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0" fillId="0" borderId="41" xfId="12" applyFont="1" applyBorder="1">
      <alignment vertical="center"/>
    </xf>
    <xf numFmtId="0" fontId="10" fillId="0" borderId="16" xfId="13" applyFont="1" applyBorder="1" applyAlignment="1">
      <alignment horizontal="center" vertical="center" shrinkToFit="1"/>
    </xf>
    <xf numFmtId="0" fontId="10" fillId="0" borderId="37" xfId="12" applyFont="1" applyBorder="1">
      <alignment vertical="center"/>
    </xf>
    <xf numFmtId="0" fontId="10" fillId="0" borderId="16" xfId="12" applyFont="1" applyBorder="1">
      <alignment vertical="center"/>
    </xf>
    <xf numFmtId="0" fontId="10" fillId="0" borderId="38" xfId="13" applyFont="1" applyBorder="1" applyAlignment="1">
      <alignment horizontal="center" vertical="center" shrinkToFit="1"/>
    </xf>
    <xf numFmtId="0" fontId="9" fillId="0" borderId="30" xfId="12" applyFont="1" applyBorder="1" applyAlignment="1">
      <alignment horizontal="center" vertical="center" wrapText="1"/>
    </xf>
    <xf numFmtId="0" fontId="9"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0" fillId="0" borderId="40" xfId="12" applyNumberFormat="1" applyFont="1" applyBorder="1" applyAlignment="1">
      <alignment horizontal="right" vertical="center" shrinkToFit="1"/>
    </xf>
    <xf numFmtId="178" fontId="10" fillId="0" borderId="32" xfId="12" applyNumberFormat="1" applyFont="1" applyBorder="1" applyAlignment="1">
      <alignment horizontal="right" vertical="center" shrinkToFit="1"/>
    </xf>
    <xf numFmtId="179" fontId="10"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9" fillId="0" borderId="23" xfId="12" applyFont="1" applyBorder="1" applyAlignment="1">
      <alignment horizontal="center" vertical="center" wrapText="1"/>
    </xf>
    <xf numFmtId="0" fontId="9"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0" fillId="0" borderId="19" xfId="12" applyNumberFormat="1" applyFont="1" applyBorder="1" applyAlignment="1">
      <alignment horizontal="right" vertical="center" shrinkToFit="1"/>
    </xf>
    <xf numFmtId="178" fontId="10" fillId="0" borderId="35" xfId="12" applyNumberFormat="1" applyFont="1" applyBorder="1" applyAlignment="1">
      <alignment horizontal="right" vertical="center" shrinkToFit="1"/>
    </xf>
    <xf numFmtId="179" fontId="10"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0" fillId="0" borderId="53" xfId="12" applyNumberFormat="1" applyFont="1" applyBorder="1" applyAlignment="1">
      <alignment horizontal="right" vertical="center" shrinkToFit="1"/>
    </xf>
    <xf numFmtId="178" fontId="10" fillId="0" borderId="51" xfId="12" applyNumberFormat="1" applyFont="1" applyBorder="1" applyAlignment="1">
      <alignment horizontal="right" vertical="center" shrinkToFit="1"/>
    </xf>
    <xf numFmtId="179" fontId="10"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9" fillId="0" borderId="16" xfId="12" applyFont="1" applyBorder="1" applyAlignment="1">
      <alignment horizontal="center" vertical="center" wrapText="1"/>
    </xf>
    <xf numFmtId="0" fontId="9"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1"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1"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9" fillId="0" borderId="54" xfId="12" applyFont="1" applyBorder="1" applyAlignment="1">
      <alignment horizontal="center" vertical="center" wrapText="1"/>
    </xf>
    <xf numFmtId="0" fontId="9" fillId="0" borderId="59" xfId="12"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12"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12"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9" fillId="0" borderId="0" xfId="12" applyFont="1" applyAlignment="1">
      <alignment horizontal="left" vertical="center" wrapText="1"/>
    </xf>
    <xf numFmtId="0" fontId="9" fillId="0" borderId="20" xfId="12" applyFont="1" applyBorder="1" applyAlignment="1">
      <alignment vertical="center" wrapText="1"/>
    </xf>
    <xf numFmtId="0" fontId="2" fillId="0" borderId="53" xfId="12" applyFont="1" applyBorder="1" applyAlignment="1">
      <alignment horizontal="left" vertical="center"/>
    </xf>
    <xf numFmtId="0" fontId="9" fillId="0" borderId="58" xfId="12" applyFont="1" applyBorder="1" applyAlignment="1">
      <alignment horizontal="left" vertical="center" wrapText="1"/>
    </xf>
    <xf numFmtId="0" fontId="9"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5" applyFont="1" applyAlignment="1">
      <alignment vertical="center" shrinkToFit="1"/>
    </xf>
    <xf numFmtId="49" fontId="12" fillId="0" borderId="0" xfId="5" applyNumberFormat="1" applyFont="1">
      <alignment vertical="center"/>
    </xf>
    <xf numFmtId="0" fontId="13" fillId="0" borderId="0" xfId="5" applyFont="1">
      <alignment vertical="center"/>
    </xf>
    <xf numFmtId="0" fontId="2" fillId="0" borderId="30" xfId="5" applyFont="1" applyBorder="1">
      <alignment vertical="center"/>
    </xf>
    <xf numFmtId="0" fontId="2" fillId="0" borderId="42" xfId="5" applyFont="1" applyBorder="1">
      <alignment vertical="center"/>
    </xf>
    <xf numFmtId="0" fontId="9" fillId="0" borderId="42" xfId="5" applyFont="1" applyBorder="1">
      <alignment vertical="center"/>
    </xf>
    <xf numFmtId="0" fontId="2" fillId="0" borderId="31" xfId="5" applyFont="1" applyBorder="1">
      <alignment vertical="center"/>
    </xf>
    <xf numFmtId="0" fontId="10" fillId="0" borderId="0" xfId="5" applyFont="1">
      <alignment vertical="center"/>
    </xf>
    <xf numFmtId="0" fontId="2" fillId="0" borderId="23" xfId="5" applyFont="1" applyBorder="1">
      <alignment vertical="center"/>
    </xf>
    <xf numFmtId="0" fontId="9"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9" fillId="0" borderId="14" xfId="5" applyFont="1" applyBorder="1">
      <alignment vertical="center"/>
    </xf>
    <xf numFmtId="0" fontId="2" fillId="0" borderId="15" xfId="5" applyFont="1" applyBorder="1">
      <alignment vertical="center"/>
    </xf>
    <xf numFmtId="0" fontId="14"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4"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0"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8" fillId="0" borderId="6" xfId="5" applyNumberFormat="1" applyFont="1" applyBorder="1" applyAlignment="1">
      <alignment horizontal="center" vertical="center"/>
    </xf>
    <xf numFmtId="49" fontId="8" fillId="0" borderId="18" xfId="5" applyNumberFormat="1" applyFont="1" applyBorder="1" applyAlignment="1">
      <alignment horizontal="center" vertical="center"/>
    </xf>
    <xf numFmtId="0" fontId="9"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9"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8" fillId="0" borderId="64" xfId="5" applyNumberFormat="1" applyFont="1" applyBorder="1" applyAlignment="1">
      <alignment horizontal="center" vertical="center"/>
    </xf>
    <xf numFmtId="0" fontId="9"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8">
      <alignment vertical="center"/>
    </xf>
    <xf numFmtId="0" fontId="15" fillId="0" borderId="0" xfId="18" applyFont="1">
      <alignment vertical="center"/>
    </xf>
    <xf numFmtId="0" fontId="3" fillId="3" borderId="0" xfId="18" applyFill="1">
      <alignment vertical="center"/>
    </xf>
    <xf numFmtId="49" fontId="2" fillId="3" borderId="0" xfId="15" applyNumberFormat="1" applyFont="1" applyFill="1">
      <alignment vertical="center"/>
    </xf>
    <xf numFmtId="0" fontId="16" fillId="3" borderId="0" xfId="15" applyFont="1" applyFill="1">
      <alignment vertical="center"/>
    </xf>
    <xf numFmtId="0" fontId="2" fillId="3" borderId="0" xfId="15" applyFont="1" applyFill="1">
      <alignment vertical="center"/>
    </xf>
    <xf numFmtId="0" fontId="17" fillId="3" borderId="20" xfId="15" applyFont="1" applyFill="1" applyBorder="1" applyAlignment="1">
      <alignment horizontal="left" vertical="center"/>
    </xf>
    <xf numFmtId="0" fontId="17" fillId="4" borderId="7" xfId="15" applyFont="1" applyFill="1" applyBorder="1" applyAlignment="1" applyProtection="1">
      <alignment horizontal="center" vertical="center"/>
      <protection locked="0"/>
    </xf>
    <xf numFmtId="0" fontId="17" fillId="4" borderId="76" xfId="15" applyFont="1" applyFill="1" applyBorder="1" applyAlignment="1" applyProtection="1">
      <alignment horizontal="center" vertical="center"/>
      <protection locked="0"/>
    </xf>
    <xf numFmtId="0" fontId="17" fillId="0" borderId="77" xfId="15" applyFont="1" applyBorder="1" applyAlignment="1" applyProtection="1">
      <alignment horizontal="center" vertical="center" shrinkToFit="1"/>
      <protection locked="0"/>
    </xf>
    <xf numFmtId="0" fontId="17" fillId="0" borderId="78" xfId="15" applyFont="1" applyBorder="1" applyAlignment="1" applyProtection="1">
      <alignment horizontal="center" vertical="center" shrinkToFit="1"/>
      <protection locked="0"/>
    </xf>
    <xf numFmtId="0" fontId="17" fillId="5" borderId="79" xfId="15" applyFont="1" applyFill="1" applyBorder="1" applyAlignment="1" applyProtection="1">
      <alignment horizontal="center" vertical="center" shrinkToFit="1"/>
      <protection locked="0"/>
    </xf>
    <xf numFmtId="0" fontId="17" fillId="3" borderId="19" xfId="15" applyFont="1" applyFill="1" applyBorder="1" applyAlignment="1">
      <alignment horizontal="left" vertical="center"/>
    </xf>
    <xf numFmtId="0" fontId="17" fillId="0" borderId="80" xfId="15" applyFont="1" applyBorder="1" applyAlignment="1" applyProtection="1">
      <alignment horizontal="center" vertical="center" shrinkToFit="1"/>
      <protection locked="0"/>
    </xf>
    <xf numFmtId="0" fontId="11" fillId="3" borderId="0" xfId="15" applyFont="1" applyFill="1">
      <alignment vertical="center"/>
    </xf>
    <xf numFmtId="0" fontId="17" fillId="3" borderId="0" xfId="15" applyFont="1" applyFill="1">
      <alignment vertical="center"/>
    </xf>
    <xf numFmtId="0" fontId="17" fillId="0" borderId="81" xfId="15" applyFont="1" applyBorder="1" applyAlignment="1" applyProtection="1">
      <alignment horizontal="center" vertical="center" shrinkToFit="1"/>
      <protection locked="0"/>
    </xf>
    <xf numFmtId="0" fontId="17" fillId="3" borderId="0" xfId="15" applyFont="1" applyFill="1" applyAlignment="1">
      <alignment horizontal="center" vertical="center" shrinkToFit="1"/>
    </xf>
    <xf numFmtId="0" fontId="17" fillId="3" borderId="20" xfId="15" applyFont="1" applyFill="1" applyBorder="1">
      <alignment vertical="center"/>
    </xf>
    <xf numFmtId="0" fontId="17" fillId="3" borderId="56" xfId="15" applyFont="1" applyFill="1" applyBorder="1" applyAlignment="1">
      <alignment horizontal="center" vertical="center"/>
    </xf>
    <xf numFmtId="0" fontId="17" fillId="3" borderId="57" xfId="15" applyFont="1" applyFill="1" applyBorder="1" applyAlignment="1">
      <alignment horizontal="center" vertical="center"/>
    </xf>
    <xf numFmtId="0" fontId="17" fillId="3" borderId="12" xfId="15" applyFont="1" applyFill="1" applyBorder="1">
      <alignment vertical="center"/>
    </xf>
    <xf numFmtId="0" fontId="17" fillId="3" borderId="8" xfId="15" applyFont="1" applyFill="1" applyBorder="1" applyAlignment="1">
      <alignment horizontal="left" vertical="center"/>
    </xf>
    <xf numFmtId="0" fontId="17" fillId="3" borderId="12" xfId="15" applyFont="1" applyFill="1" applyBorder="1" applyAlignment="1">
      <alignment horizontal="center" vertical="center" textRotation="255" shrinkToFit="1"/>
    </xf>
    <xf numFmtId="0" fontId="17" fillId="3" borderId="8" xfId="15" applyFont="1" applyFill="1" applyBorder="1" applyAlignment="1">
      <alignment horizontal="center" vertical="center" textRotation="255" shrinkToFit="1"/>
    </xf>
    <xf numFmtId="0" fontId="17" fillId="3" borderId="56" xfId="15" applyFont="1" applyFill="1" applyBorder="1" applyAlignment="1">
      <alignment horizontal="center" vertical="center" textRotation="255" shrinkToFit="1"/>
    </xf>
    <xf numFmtId="0" fontId="17" fillId="3" borderId="12" xfId="15" applyFont="1" applyFill="1" applyBorder="1" applyAlignment="1">
      <alignment horizontal="center" vertical="center" textRotation="255" wrapText="1"/>
    </xf>
    <xf numFmtId="0" fontId="17" fillId="3" borderId="8" xfId="15" applyFont="1" applyFill="1" applyBorder="1" applyAlignment="1">
      <alignment horizontal="center" vertical="center" textRotation="255" wrapText="1"/>
    </xf>
    <xf numFmtId="0" fontId="17" fillId="3" borderId="56" xfId="15" applyFont="1" applyFill="1" applyBorder="1" applyAlignment="1">
      <alignment horizontal="center" vertical="center" textRotation="255" wrapText="1"/>
    </xf>
    <xf numFmtId="0" fontId="17" fillId="3" borderId="12" xfId="15" applyFont="1" applyFill="1" applyBorder="1" applyAlignment="1">
      <alignment horizontal="left" vertical="center"/>
    </xf>
    <xf numFmtId="0" fontId="18" fillId="3" borderId="56" xfId="15" applyFont="1" applyFill="1" applyBorder="1" applyAlignment="1">
      <alignment horizontal="left" vertical="center"/>
    </xf>
    <xf numFmtId="0" fontId="17" fillId="3" borderId="12" xfId="15" applyFont="1" applyFill="1" applyBorder="1" applyAlignment="1">
      <alignment horizontal="left" vertical="center" wrapText="1"/>
    </xf>
    <xf numFmtId="0" fontId="17" fillId="3" borderId="9" xfId="15" applyFont="1" applyFill="1" applyBorder="1" applyAlignment="1">
      <alignment horizontal="left" vertical="center" wrapText="1"/>
    </xf>
    <xf numFmtId="0" fontId="19" fillId="3" borderId="0" xfId="18" applyFont="1" applyFill="1">
      <alignment vertical="center"/>
    </xf>
    <xf numFmtId="0" fontId="17" fillId="4" borderId="19" xfId="15" applyFont="1" applyFill="1" applyBorder="1" applyAlignment="1" applyProtection="1">
      <alignment horizontal="center" vertical="center"/>
      <protection locked="0"/>
    </xf>
    <xf numFmtId="0" fontId="17" fillId="4" borderId="82" xfId="15" applyFont="1" applyFill="1" applyBorder="1" applyAlignment="1" applyProtection="1">
      <alignment horizontal="center" vertical="center"/>
      <protection locked="0"/>
    </xf>
    <xf numFmtId="0" fontId="17" fillId="0" borderId="83" xfId="20" applyFont="1" applyBorder="1" applyAlignment="1" applyProtection="1">
      <alignment horizontal="left" vertical="center" shrinkToFit="1"/>
      <protection locked="0"/>
    </xf>
    <xf numFmtId="0" fontId="17" fillId="0" borderId="84" xfId="20" applyFont="1" applyBorder="1" applyAlignment="1" applyProtection="1">
      <alignment horizontal="left" vertical="center" shrinkToFit="1"/>
      <protection locked="0"/>
    </xf>
    <xf numFmtId="0" fontId="17" fillId="5" borderId="33" xfId="15" applyFont="1" applyFill="1" applyBorder="1" applyAlignment="1" applyProtection="1">
      <alignment horizontal="left" vertical="center" shrinkToFit="1"/>
      <protection locked="0"/>
    </xf>
    <xf numFmtId="0" fontId="17" fillId="3" borderId="85" xfId="15" applyFont="1" applyFill="1" applyBorder="1" applyAlignment="1" applyProtection="1">
      <alignment horizontal="left" vertical="center" shrinkToFit="1"/>
      <protection locked="0"/>
    </xf>
    <xf numFmtId="0" fontId="17" fillId="3" borderId="0" xfId="15" applyFont="1" applyFill="1" applyAlignment="1">
      <alignment horizontal="left" vertical="center" shrinkToFit="1"/>
    </xf>
    <xf numFmtId="0" fontId="17" fillId="3" borderId="20" xfId="15" applyFont="1" applyFill="1" applyBorder="1" applyAlignment="1">
      <alignment horizontal="center" vertical="center"/>
    </xf>
    <xf numFmtId="0" fontId="17" fillId="3" borderId="34" xfId="15" applyFont="1" applyFill="1" applyBorder="1" applyAlignment="1">
      <alignment horizontal="center" vertical="center"/>
    </xf>
    <xf numFmtId="0" fontId="17" fillId="3" borderId="35" xfId="15" applyFont="1" applyFill="1" applyBorder="1" applyAlignment="1">
      <alignment horizontal="center" vertical="center"/>
    </xf>
    <xf numFmtId="0" fontId="17" fillId="3" borderId="23" xfId="15" applyFont="1" applyFill="1" applyBorder="1">
      <alignment vertical="center"/>
    </xf>
    <xf numFmtId="0" fontId="17" fillId="3" borderId="0" xfId="15" applyFont="1" applyFill="1" applyAlignment="1">
      <alignment horizontal="left" vertical="center"/>
    </xf>
    <xf numFmtId="0" fontId="17" fillId="3" borderId="16" xfId="15" applyFont="1" applyFill="1" applyBorder="1" applyAlignment="1">
      <alignment horizontal="center" vertical="center" textRotation="255" shrinkToFit="1"/>
    </xf>
    <xf numFmtId="0" fontId="17" fillId="3" borderId="14" xfId="15" applyFont="1" applyFill="1" applyBorder="1" applyAlignment="1">
      <alignment horizontal="center" vertical="center" textRotation="255" shrinkToFit="1"/>
    </xf>
    <xf numFmtId="0" fontId="17" fillId="3" borderId="15" xfId="15" applyFont="1" applyFill="1" applyBorder="1" applyAlignment="1">
      <alignment horizontal="center" vertical="center" textRotation="255" shrinkToFit="1"/>
    </xf>
    <xf numFmtId="0" fontId="17" fillId="3" borderId="16" xfId="15" applyFont="1" applyFill="1" applyBorder="1" applyAlignment="1">
      <alignment horizontal="center" vertical="center" textRotation="255" wrapText="1"/>
    </xf>
    <xf numFmtId="0" fontId="17" fillId="3" borderId="14" xfId="15" applyFont="1" applyFill="1" applyBorder="1" applyAlignment="1">
      <alignment horizontal="center" vertical="center" textRotation="255" wrapText="1"/>
    </xf>
    <xf numFmtId="0" fontId="17" fillId="3" borderId="15" xfId="15" applyFont="1" applyFill="1" applyBorder="1" applyAlignment="1">
      <alignment horizontal="center" vertical="center" textRotation="255" wrapText="1"/>
    </xf>
    <xf numFmtId="0" fontId="17" fillId="3" borderId="23" xfId="15" applyFont="1" applyFill="1" applyBorder="1" applyAlignment="1">
      <alignment horizontal="left" vertical="center"/>
    </xf>
    <xf numFmtId="0" fontId="17" fillId="3" borderId="34" xfId="15" applyFont="1" applyFill="1" applyBorder="1" applyAlignment="1">
      <alignment horizontal="left" vertical="center"/>
    </xf>
    <xf numFmtId="0" fontId="17" fillId="3" borderId="23" xfId="15" applyFont="1" applyFill="1" applyBorder="1" applyAlignment="1">
      <alignment horizontal="left" vertical="center" wrapText="1"/>
    </xf>
    <xf numFmtId="0" fontId="17" fillId="3" borderId="20" xfId="15" applyFont="1" applyFill="1" applyBorder="1" applyAlignment="1">
      <alignment horizontal="left" vertical="center" wrapText="1"/>
    </xf>
    <xf numFmtId="0" fontId="17" fillId="0" borderId="86" xfId="20" applyFont="1" applyBorder="1" applyAlignment="1" applyProtection="1">
      <alignment horizontal="left" vertical="center" shrinkToFit="1"/>
      <protection locked="0"/>
    </xf>
    <xf numFmtId="0" fontId="17" fillId="0" borderId="87" xfId="20" applyFont="1" applyBorder="1" applyAlignment="1" applyProtection="1">
      <alignment horizontal="left" vertical="center" shrinkToFit="1"/>
      <protection locked="0"/>
    </xf>
    <xf numFmtId="0" fontId="17" fillId="5" borderId="36" xfId="15" applyFont="1" applyFill="1" applyBorder="1" applyAlignment="1" applyProtection="1">
      <alignment horizontal="left" vertical="center" shrinkToFit="1"/>
      <protection locked="0"/>
    </xf>
    <xf numFmtId="0" fontId="17" fillId="3" borderId="88" xfId="15" applyFont="1" applyFill="1" applyBorder="1" applyAlignment="1" applyProtection="1">
      <alignment horizontal="left" vertical="center" shrinkToFit="1"/>
      <protection locked="0"/>
    </xf>
    <xf numFmtId="0" fontId="17" fillId="3" borderId="34" xfId="15" applyFont="1" applyFill="1" applyBorder="1">
      <alignment vertical="center"/>
    </xf>
    <xf numFmtId="0" fontId="17" fillId="3" borderId="30" xfId="15" applyFont="1" applyFill="1" applyBorder="1">
      <alignment vertical="center"/>
    </xf>
    <xf numFmtId="0" fontId="17" fillId="3" borderId="42" xfId="15" applyFont="1" applyFill="1" applyBorder="1">
      <alignment vertical="center"/>
    </xf>
    <xf numFmtId="0" fontId="17" fillId="3" borderId="42" xfId="15" applyFont="1" applyFill="1" applyBorder="1" applyAlignment="1">
      <alignment vertical="center" shrinkToFit="1"/>
    </xf>
    <xf numFmtId="0" fontId="17" fillId="3" borderId="31" xfId="15" applyFont="1" applyFill="1" applyBorder="1">
      <alignment vertical="center"/>
    </xf>
    <xf numFmtId="0" fontId="17" fillId="3" borderId="0" xfId="15" applyFont="1" applyFill="1" applyAlignment="1">
      <alignment vertical="center" shrinkToFit="1"/>
    </xf>
    <xf numFmtId="0" fontId="17" fillId="4" borderId="13" xfId="15" applyFont="1" applyFill="1" applyBorder="1" applyAlignment="1" applyProtection="1">
      <alignment horizontal="center" vertical="center"/>
      <protection locked="0"/>
    </xf>
    <xf numFmtId="0" fontId="17" fillId="4" borderId="89" xfId="15" applyFont="1" applyFill="1" applyBorder="1" applyAlignment="1" applyProtection="1">
      <alignment horizontal="center" vertical="center"/>
      <protection locked="0"/>
    </xf>
    <xf numFmtId="0" fontId="17" fillId="0" borderId="90" xfId="20" applyFont="1" applyBorder="1" applyAlignment="1" applyProtection="1">
      <alignment horizontal="left" vertical="center" shrinkToFit="1"/>
      <protection locked="0"/>
    </xf>
    <xf numFmtId="0" fontId="17" fillId="0" borderId="91" xfId="20" applyFont="1" applyBorder="1" applyAlignment="1" applyProtection="1">
      <alignment horizontal="left" vertical="center" shrinkToFit="1"/>
      <protection locked="0"/>
    </xf>
    <xf numFmtId="0" fontId="17" fillId="5" borderId="38" xfId="15" applyFont="1" applyFill="1" applyBorder="1" applyAlignment="1" applyProtection="1">
      <alignment horizontal="left" vertical="center" shrinkToFit="1"/>
      <protection locked="0"/>
    </xf>
    <xf numFmtId="0" fontId="17" fillId="3" borderId="92" xfId="15" applyFont="1" applyFill="1" applyBorder="1" applyAlignment="1" applyProtection="1">
      <alignment horizontal="left" vertical="center" shrinkToFit="1"/>
      <protection locked="0"/>
    </xf>
    <xf numFmtId="0" fontId="17" fillId="4" borderId="40" xfId="15" applyFont="1" applyFill="1" applyBorder="1" applyAlignment="1" applyProtection="1">
      <alignment horizontal="center" vertical="center" wrapText="1"/>
      <protection locked="0"/>
    </xf>
    <xf numFmtId="0" fontId="17" fillId="4" borderId="93" xfId="15" applyFont="1" applyFill="1" applyBorder="1" applyAlignment="1" applyProtection="1">
      <alignment horizontal="center" vertical="center" wrapText="1"/>
      <protection locked="0"/>
    </xf>
    <xf numFmtId="183" fontId="17" fillId="0" borderId="94" xfId="20" applyNumberFormat="1" applyFont="1" applyBorder="1" applyAlignment="1" applyProtection="1">
      <alignment horizontal="right" vertical="center" shrinkToFit="1"/>
      <protection locked="0"/>
    </xf>
    <xf numFmtId="183" fontId="17" fillId="0" borderId="95" xfId="20" applyNumberFormat="1" applyFont="1" applyBorder="1" applyAlignment="1" applyProtection="1">
      <alignment horizontal="right" vertical="center" shrinkToFit="1"/>
      <protection locked="0"/>
    </xf>
    <xf numFmtId="183" fontId="17" fillId="0" borderId="96" xfId="20" applyNumberFormat="1" applyFont="1" applyBorder="1" applyAlignment="1" applyProtection="1">
      <alignment horizontal="right" vertical="center" shrinkToFit="1"/>
      <protection locked="0"/>
    </xf>
    <xf numFmtId="183" fontId="17" fillId="5" borderId="97" xfId="14" applyNumberFormat="1" applyFont="1" applyFill="1" applyBorder="1" applyAlignment="1" applyProtection="1">
      <alignment horizontal="right" vertical="center" shrinkToFit="1"/>
      <protection locked="0"/>
    </xf>
    <xf numFmtId="183" fontId="17" fillId="0" borderId="98" xfId="20" applyNumberFormat="1" applyFont="1" applyBorder="1" applyAlignment="1" applyProtection="1">
      <alignment horizontal="right" vertical="center" shrinkToFit="1"/>
      <protection locked="0"/>
    </xf>
    <xf numFmtId="183" fontId="17" fillId="3" borderId="95" xfId="18" applyNumberFormat="1" applyFont="1" applyFill="1" applyBorder="1" applyAlignment="1" applyProtection="1">
      <alignment horizontal="right" vertical="center" shrinkToFit="1"/>
      <protection locked="0"/>
    </xf>
    <xf numFmtId="183" fontId="17" fillId="5" borderId="99" xfId="15" applyNumberFormat="1" applyFont="1" applyFill="1" applyBorder="1" applyAlignment="1" applyProtection="1">
      <alignment horizontal="right" vertical="center" shrinkToFit="1"/>
      <protection locked="0"/>
    </xf>
    <xf numFmtId="183" fontId="17" fillId="0" borderId="84" xfId="15" applyNumberFormat="1" applyFont="1" applyBorder="1" applyAlignment="1" applyProtection="1">
      <alignment horizontal="right" vertical="center" shrinkToFit="1"/>
      <protection locked="0"/>
    </xf>
    <xf numFmtId="183" fontId="17" fillId="3" borderId="96" xfId="15" applyNumberFormat="1" applyFont="1" applyFill="1" applyBorder="1" applyAlignment="1" applyProtection="1">
      <alignment horizontal="right" vertical="center" shrinkToFit="1"/>
      <protection locked="0"/>
    </xf>
    <xf numFmtId="183" fontId="17" fillId="3" borderId="0" xfId="15" applyNumberFormat="1" applyFont="1" applyFill="1" applyAlignment="1">
      <alignment horizontal="right" vertical="center" shrinkToFit="1"/>
    </xf>
    <xf numFmtId="0" fontId="17" fillId="4" borderId="19" xfId="15" applyFont="1" applyFill="1" applyBorder="1" applyAlignment="1" applyProtection="1">
      <alignment horizontal="center" vertical="center" wrapText="1"/>
      <protection locked="0"/>
    </xf>
    <xf numFmtId="0" fontId="17" fillId="4" borderId="82" xfId="15" applyFont="1" applyFill="1" applyBorder="1" applyAlignment="1" applyProtection="1">
      <alignment horizontal="center" vertical="center" wrapText="1"/>
      <protection locked="0"/>
    </xf>
    <xf numFmtId="183" fontId="17" fillId="0" borderId="100" xfId="20" applyNumberFormat="1" applyFont="1" applyBorder="1" applyAlignment="1" applyProtection="1">
      <alignment horizontal="right" vertical="center" shrinkToFit="1"/>
      <protection locked="0"/>
    </xf>
    <xf numFmtId="183" fontId="17" fillId="0" borderId="101" xfId="20" applyNumberFormat="1" applyFont="1" applyBorder="1" applyAlignment="1" applyProtection="1">
      <alignment horizontal="right" vertical="center" shrinkToFit="1"/>
      <protection locked="0"/>
    </xf>
    <xf numFmtId="183" fontId="17" fillId="0" borderId="102" xfId="20" applyNumberFormat="1" applyFont="1" applyBorder="1" applyAlignment="1" applyProtection="1">
      <alignment horizontal="right" vertical="center" shrinkToFit="1"/>
      <protection locked="0"/>
    </xf>
    <xf numFmtId="183" fontId="17" fillId="5" borderId="103" xfId="14" applyNumberFormat="1" applyFont="1" applyFill="1" applyBorder="1" applyAlignment="1" applyProtection="1">
      <alignment horizontal="right" vertical="center" shrinkToFit="1"/>
      <protection locked="0"/>
    </xf>
    <xf numFmtId="183" fontId="17" fillId="0" borderId="104" xfId="20" applyNumberFormat="1" applyFont="1" applyBorder="1" applyAlignment="1" applyProtection="1">
      <alignment horizontal="right" vertical="center" shrinkToFit="1"/>
      <protection locked="0"/>
    </xf>
    <xf numFmtId="183" fontId="17" fillId="3" borderId="101" xfId="18" applyNumberFormat="1" applyFont="1" applyFill="1" applyBorder="1" applyAlignment="1" applyProtection="1">
      <alignment horizontal="right" vertical="center" shrinkToFit="1"/>
      <protection locked="0"/>
    </xf>
    <xf numFmtId="183" fontId="17" fillId="5" borderId="105" xfId="15" applyNumberFormat="1" applyFont="1" applyFill="1" applyBorder="1" applyAlignment="1" applyProtection="1">
      <alignment horizontal="right" vertical="center" shrinkToFit="1"/>
      <protection locked="0"/>
    </xf>
    <xf numFmtId="183" fontId="17" fillId="0" borderId="87" xfId="15" applyNumberFormat="1" applyFont="1" applyBorder="1" applyAlignment="1" applyProtection="1">
      <alignment horizontal="right" vertical="center" shrinkToFit="1"/>
      <protection locked="0"/>
    </xf>
    <xf numFmtId="183" fontId="17" fillId="3" borderId="102" xfId="15" applyNumberFormat="1" applyFont="1" applyFill="1" applyBorder="1" applyAlignment="1" applyProtection="1">
      <alignment horizontal="right" vertical="center" shrinkToFit="1"/>
      <protection locked="0"/>
    </xf>
    <xf numFmtId="0" fontId="17" fillId="4" borderId="13" xfId="15" applyFont="1" applyFill="1" applyBorder="1" applyAlignment="1" applyProtection="1">
      <alignment horizontal="center" vertical="center" wrapText="1"/>
      <protection locked="0"/>
    </xf>
    <xf numFmtId="0" fontId="17" fillId="4" borderId="89" xfId="15" applyFont="1" applyFill="1" applyBorder="1" applyAlignment="1" applyProtection="1">
      <alignment horizontal="center" vertical="center" wrapText="1"/>
      <protection locked="0"/>
    </xf>
    <xf numFmtId="183" fontId="17" fillId="0" borderId="106" xfId="15" applyNumberFormat="1" applyFont="1" applyBorder="1" applyAlignment="1" applyProtection="1">
      <alignment horizontal="right" vertical="center" shrinkToFit="1"/>
      <protection locked="0"/>
    </xf>
    <xf numFmtId="183" fontId="17" fillId="0" borderId="107" xfId="15" applyNumberFormat="1" applyFont="1" applyBorder="1" applyAlignment="1" applyProtection="1">
      <alignment horizontal="right" vertical="center" shrinkToFit="1"/>
      <protection locked="0"/>
    </xf>
    <xf numFmtId="0" fontId="17" fillId="3" borderId="23" xfId="15" applyFont="1" applyFill="1" applyBorder="1" applyAlignment="1">
      <alignment horizontal="center" vertical="center"/>
    </xf>
    <xf numFmtId="0" fontId="17" fillId="3" borderId="23" xfId="15" applyFont="1" applyFill="1" applyBorder="1" applyAlignment="1">
      <alignment horizontal="right" vertical="center"/>
    </xf>
    <xf numFmtId="0" fontId="17" fillId="3" borderId="34" xfId="15" applyFont="1" applyFill="1" applyBorder="1" applyAlignment="1">
      <alignment horizontal="right" vertical="center" wrapText="1"/>
    </xf>
    <xf numFmtId="0" fontId="17" fillId="3" borderId="0" xfId="15" applyFont="1" applyFill="1" applyAlignment="1">
      <alignment horizontal="right" vertical="center" wrapText="1"/>
    </xf>
    <xf numFmtId="0" fontId="17" fillId="3" borderId="0" xfId="15" applyFont="1" applyFill="1" applyAlignment="1">
      <alignment horizontal="right" vertical="center"/>
    </xf>
    <xf numFmtId="0" fontId="17" fillId="3" borderId="34" xfId="15" applyFont="1" applyFill="1" applyBorder="1" applyAlignment="1">
      <alignment horizontal="right" vertical="center"/>
    </xf>
    <xf numFmtId="0" fontId="17" fillId="3" borderId="35" xfId="15" applyFont="1" applyFill="1" applyBorder="1" applyAlignment="1">
      <alignment horizontal="center" vertical="center" wrapText="1"/>
    </xf>
    <xf numFmtId="0" fontId="17" fillId="3" borderId="37" xfId="15" applyFont="1" applyFill="1" applyBorder="1" applyAlignment="1">
      <alignment horizontal="center" vertical="center"/>
    </xf>
    <xf numFmtId="0" fontId="17" fillId="3" borderId="16" xfId="15" applyFont="1" applyFill="1" applyBorder="1">
      <alignment vertical="center"/>
    </xf>
    <xf numFmtId="0" fontId="17" fillId="3" borderId="14" xfId="15" applyFont="1" applyFill="1" applyBorder="1" applyAlignment="1">
      <alignment horizontal="left" vertical="center"/>
    </xf>
    <xf numFmtId="0" fontId="17" fillId="3" borderId="14" xfId="15" applyFont="1" applyFill="1" applyBorder="1">
      <alignment vertical="center"/>
    </xf>
    <xf numFmtId="0" fontId="17" fillId="3" borderId="15" xfId="15" applyFont="1" applyFill="1" applyBorder="1">
      <alignment vertical="center"/>
    </xf>
    <xf numFmtId="0" fontId="17" fillId="3" borderId="14" xfId="15" applyFont="1" applyFill="1" applyBorder="1" applyAlignment="1">
      <alignment vertical="center" shrinkToFit="1"/>
    </xf>
    <xf numFmtId="0" fontId="17" fillId="3" borderId="16" xfId="15" applyFont="1" applyFill="1" applyBorder="1" applyAlignment="1">
      <alignment horizontal="right" vertical="center"/>
    </xf>
    <xf numFmtId="0" fontId="17" fillId="3" borderId="14" xfId="15" applyFont="1" applyFill="1" applyBorder="1" applyAlignment="1">
      <alignment horizontal="right" vertical="center"/>
    </xf>
    <xf numFmtId="0" fontId="17" fillId="3" borderId="15" xfId="15" applyFont="1" applyFill="1" applyBorder="1" applyAlignment="1">
      <alignment horizontal="right" vertical="center"/>
    </xf>
    <xf numFmtId="0" fontId="17" fillId="3" borderId="16" xfId="15" applyFont="1" applyFill="1" applyBorder="1" applyAlignment="1">
      <alignment horizontal="center" vertical="center"/>
    </xf>
    <xf numFmtId="0" fontId="17" fillId="3" borderId="17" xfId="15" applyFont="1" applyFill="1" applyBorder="1" applyAlignment="1">
      <alignment horizontal="center" vertical="center"/>
    </xf>
    <xf numFmtId="0" fontId="17" fillId="3" borderId="32" xfId="15" applyFont="1" applyFill="1" applyBorder="1" applyAlignment="1">
      <alignment horizontal="center" vertical="center"/>
    </xf>
    <xf numFmtId="183" fontId="17" fillId="3" borderId="30" xfId="20" applyNumberFormat="1" applyFont="1" applyFill="1" applyBorder="1" applyAlignment="1">
      <alignment horizontal="right" vertical="center" shrinkToFit="1"/>
    </xf>
    <xf numFmtId="183" fontId="17" fillId="3" borderId="42" xfId="18" applyNumberFormat="1" applyFont="1" applyFill="1" applyBorder="1" applyAlignment="1">
      <alignment horizontal="right" vertical="center" shrinkToFit="1"/>
    </xf>
    <xf numFmtId="183" fontId="17" fillId="3" borderId="32" xfId="20" applyNumberFormat="1" applyFont="1" applyFill="1" applyBorder="1" applyAlignment="1">
      <alignment horizontal="right" vertical="center" shrinkToFit="1"/>
    </xf>
    <xf numFmtId="183" fontId="17" fillId="3" borderId="31" xfId="20" applyNumberFormat="1" applyFont="1" applyFill="1" applyBorder="1" applyAlignment="1">
      <alignment horizontal="right" vertical="center" shrinkToFit="1"/>
    </xf>
    <xf numFmtId="184" fontId="17" fillId="3" borderId="32" xfId="20" applyNumberFormat="1" applyFont="1" applyFill="1" applyBorder="1" applyAlignment="1">
      <alignment horizontal="right" vertical="center" shrinkToFit="1"/>
    </xf>
    <xf numFmtId="184" fontId="17" fillId="3" borderId="108" xfId="20" applyNumberFormat="1" applyFont="1" applyFill="1" applyBorder="1" applyAlignment="1">
      <alignment horizontal="right" vertical="center" shrinkToFit="1"/>
    </xf>
    <xf numFmtId="183" fontId="17" fillId="3" borderId="23" xfId="20" applyNumberFormat="1" applyFont="1" applyFill="1" applyBorder="1" applyAlignment="1">
      <alignment horizontal="right" vertical="center" shrinkToFit="1"/>
    </xf>
    <xf numFmtId="183" fontId="17" fillId="3" borderId="35" xfId="20" applyNumberFormat="1" applyFont="1" applyFill="1" applyBorder="1" applyAlignment="1">
      <alignment horizontal="right" vertical="center" shrinkToFit="1"/>
    </xf>
    <xf numFmtId="183" fontId="17" fillId="3" borderId="34" xfId="20" applyNumberFormat="1" applyFont="1" applyFill="1" applyBorder="1" applyAlignment="1">
      <alignment horizontal="right" vertical="center" shrinkToFit="1"/>
    </xf>
    <xf numFmtId="184" fontId="17" fillId="3" borderId="35" xfId="20" applyNumberFormat="1" applyFont="1" applyFill="1" applyBorder="1" applyAlignment="1">
      <alignment horizontal="right" vertical="center" shrinkToFit="1"/>
    </xf>
    <xf numFmtId="184" fontId="17" fillId="3" borderId="36" xfId="20" applyNumberFormat="1" applyFont="1" applyFill="1" applyBorder="1" applyAlignment="1">
      <alignment horizontal="right" vertical="center" shrinkToFit="1"/>
    </xf>
    <xf numFmtId="183" fontId="17" fillId="0" borderId="109" xfId="20" applyNumberFormat="1" applyFont="1" applyBorder="1" applyAlignment="1" applyProtection="1">
      <alignment horizontal="right" vertical="center" shrinkToFit="1"/>
      <protection locked="0"/>
    </xf>
    <xf numFmtId="183" fontId="17" fillId="0" borderId="110" xfId="20" applyNumberFormat="1" applyFont="1" applyBorder="1" applyAlignment="1" applyProtection="1">
      <alignment horizontal="right" vertical="center" shrinkToFit="1"/>
      <protection locked="0"/>
    </xf>
    <xf numFmtId="183" fontId="17" fillId="5" borderId="108" xfId="14" applyNumberFormat="1" applyFont="1" applyFill="1" applyBorder="1" applyAlignment="1" applyProtection="1">
      <alignment horizontal="right" vertical="center" shrinkToFit="1"/>
      <protection locked="0"/>
    </xf>
    <xf numFmtId="183" fontId="17" fillId="0" borderId="111" xfId="20" applyNumberFormat="1" applyFont="1" applyBorder="1" applyAlignment="1" applyProtection="1">
      <alignment horizontal="right" vertical="center" shrinkToFit="1"/>
      <protection locked="0"/>
    </xf>
    <xf numFmtId="183" fontId="17" fillId="3" borderId="107" xfId="18" applyNumberFormat="1" applyFont="1" applyFill="1" applyBorder="1" applyAlignment="1" applyProtection="1">
      <alignment horizontal="right" vertical="center" shrinkToFit="1"/>
      <protection locked="0"/>
    </xf>
    <xf numFmtId="183" fontId="17" fillId="5" borderId="112" xfId="15" applyNumberFormat="1" applyFont="1" applyFill="1" applyBorder="1" applyAlignment="1" applyProtection="1">
      <alignment horizontal="right" vertical="center" shrinkToFit="1"/>
      <protection locked="0"/>
    </xf>
    <xf numFmtId="183" fontId="17" fillId="3" borderId="65" xfId="20" applyNumberFormat="1" applyFont="1" applyFill="1" applyBorder="1" applyAlignment="1">
      <alignment horizontal="right" vertical="center" shrinkToFit="1"/>
    </xf>
    <xf numFmtId="183" fontId="17" fillId="3" borderId="66" xfId="18" applyNumberFormat="1" applyFont="1" applyFill="1" applyBorder="1" applyAlignment="1">
      <alignment horizontal="right" vertical="center" shrinkToFit="1"/>
    </xf>
    <xf numFmtId="183" fontId="17" fillId="3" borderId="113" xfId="20" applyNumberFormat="1" applyFont="1" applyFill="1" applyBorder="1" applyAlignment="1">
      <alignment horizontal="right" vertical="center" shrinkToFit="1"/>
    </xf>
    <xf numFmtId="183" fontId="17" fillId="3" borderId="67" xfId="20" applyNumberFormat="1" applyFont="1" applyFill="1" applyBorder="1" applyAlignment="1">
      <alignment horizontal="right" vertical="center" shrinkToFit="1"/>
    </xf>
    <xf numFmtId="184" fontId="17" fillId="3" borderId="113" xfId="20" applyNumberFormat="1" applyFont="1" applyFill="1" applyBorder="1" applyAlignment="1">
      <alignment horizontal="right" vertical="center" shrinkToFit="1"/>
    </xf>
    <xf numFmtId="184" fontId="17" fillId="3" borderId="114" xfId="20" applyNumberFormat="1" applyFont="1" applyFill="1" applyBorder="1" applyAlignment="1">
      <alignment horizontal="right" vertical="center" shrinkToFit="1"/>
    </xf>
    <xf numFmtId="0" fontId="17" fillId="4" borderId="7" xfId="15" applyFont="1" applyFill="1" applyBorder="1" applyAlignment="1" applyProtection="1">
      <alignment horizontal="center" vertical="center" wrapText="1"/>
      <protection locked="0"/>
    </xf>
    <xf numFmtId="0" fontId="17" fillId="4" borderId="76" xfId="15" applyFont="1" applyFill="1" applyBorder="1" applyAlignment="1" applyProtection="1">
      <alignment horizontal="center" vertical="center" wrapText="1"/>
      <protection locked="0"/>
    </xf>
    <xf numFmtId="183" fontId="17" fillId="0" borderId="115" xfId="20" applyNumberFormat="1" applyFont="1" applyBorder="1" applyAlignment="1" applyProtection="1">
      <alignment horizontal="right" vertical="center" shrinkToFit="1"/>
      <protection locked="0"/>
    </xf>
    <xf numFmtId="183" fontId="17" fillId="0" borderId="116" xfId="20" applyNumberFormat="1" applyFont="1" applyBorder="1" applyAlignment="1" applyProtection="1">
      <alignment horizontal="right" vertical="center" shrinkToFit="1"/>
      <protection locked="0"/>
    </xf>
    <xf numFmtId="183" fontId="17" fillId="5" borderId="117" xfId="14" applyNumberFormat="1" applyFont="1" applyFill="1" applyBorder="1" applyAlignment="1" applyProtection="1">
      <alignment horizontal="right" vertical="center" shrinkToFit="1"/>
      <protection locked="0"/>
    </xf>
    <xf numFmtId="0" fontId="17" fillId="4" borderId="7" xfId="15" applyFont="1" applyFill="1" applyBorder="1" applyAlignment="1" applyProtection="1">
      <alignment horizontal="center" vertical="center" wrapText="1" shrinkToFit="1"/>
      <protection locked="0"/>
    </xf>
    <xf numFmtId="0" fontId="17" fillId="4" borderId="76" xfId="15" applyFont="1" applyFill="1" applyBorder="1" applyAlignment="1" applyProtection="1">
      <alignment horizontal="center" vertical="center" shrinkToFit="1"/>
      <protection locked="0"/>
    </xf>
    <xf numFmtId="183" fontId="17" fillId="0" borderId="118" xfId="20" applyNumberFormat="1" applyFont="1" applyBorder="1" applyAlignment="1" applyProtection="1">
      <alignment horizontal="right" vertical="center" shrinkToFit="1"/>
      <protection locked="0"/>
    </xf>
    <xf numFmtId="0" fontId="17" fillId="4" borderId="40" xfId="15" applyFont="1" applyFill="1" applyBorder="1" applyAlignment="1" applyProtection="1">
      <alignment horizontal="center" vertical="center" wrapText="1" shrinkToFit="1"/>
      <protection locked="0"/>
    </xf>
    <xf numFmtId="0" fontId="17" fillId="4" borderId="93" xfId="15" applyFont="1" applyFill="1" applyBorder="1" applyAlignment="1" applyProtection="1">
      <alignment horizontal="center" vertical="center" shrinkToFit="1"/>
      <protection locked="0"/>
    </xf>
    <xf numFmtId="183" fontId="17" fillId="3" borderId="72" xfId="20" applyNumberFormat="1" applyFont="1" applyFill="1" applyBorder="1" applyAlignment="1">
      <alignment horizontal="right" vertical="center" shrinkToFit="1"/>
    </xf>
    <xf numFmtId="183" fontId="17" fillId="3" borderId="70" xfId="18" applyNumberFormat="1" applyFont="1" applyFill="1" applyBorder="1" applyAlignment="1">
      <alignment horizontal="right" vertical="center" shrinkToFit="1"/>
    </xf>
    <xf numFmtId="183" fontId="17" fillId="3" borderId="119" xfId="20" applyNumberFormat="1" applyFont="1" applyFill="1" applyBorder="1" applyAlignment="1">
      <alignment horizontal="right" vertical="center" shrinkToFit="1"/>
    </xf>
    <xf numFmtId="183" fontId="17" fillId="3" borderId="73" xfId="20" applyNumberFormat="1" applyFont="1" applyFill="1" applyBorder="1" applyAlignment="1">
      <alignment horizontal="right" vertical="center" shrinkToFit="1"/>
    </xf>
    <xf numFmtId="184" fontId="17" fillId="3" borderId="119" xfId="20" applyNumberFormat="1" applyFont="1" applyFill="1" applyBorder="1" applyAlignment="1">
      <alignment horizontal="right" vertical="center" shrinkToFit="1"/>
    </xf>
    <xf numFmtId="183" fontId="17" fillId="0" borderId="120" xfId="20" applyNumberFormat="1" applyFont="1" applyBorder="1" applyAlignment="1" applyProtection="1">
      <alignment horizontal="right" vertical="center" shrinkToFit="1"/>
      <protection locked="0"/>
    </xf>
    <xf numFmtId="0" fontId="17" fillId="4" borderId="19" xfId="15" applyFont="1" applyFill="1" applyBorder="1" applyAlignment="1" applyProtection="1">
      <alignment horizontal="center" vertical="center" shrinkToFit="1"/>
      <protection locked="0"/>
    </xf>
    <xf numFmtId="0" fontId="17" fillId="4" borderId="82" xfId="15" applyFont="1" applyFill="1" applyBorder="1" applyAlignment="1" applyProtection="1">
      <alignment horizontal="center" vertical="center" shrinkToFit="1"/>
      <protection locked="0"/>
    </xf>
    <xf numFmtId="0" fontId="17" fillId="4" borderId="53" xfId="15" applyFont="1" applyFill="1" applyBorder="1" applyAlignment="1" applyProtection="1">
      <alignment horizontal="center" vertical="center" wrapText="1"/>
      <protection locked="0"/>
    </xf>
    <xf numFmtId="0" fontId="17" fillId="4" borderId="121" xfId="15" applyFont="1" applyFill="1" applyBorder="1" applyAlignment="1" applyProtection="1">
      <alignment horizontal="center" vertical="center" wrapText="1"/>
      <protection locked="0"/>
    </xf>
    <xf numFmtId="183" fontId="17" fillId="0" borderId="122" xfId="20" applyNumberFormat="1" applyFont="1" applyBorder="1" applyAlignment="1" applyProtection="1">
      <alignment horizontal="right" vertical="center" shrinkToFit="1"/>
      <protection locked="0"/>
    </xf>
    <xf numFmtId="183" fontId="17" fillId="0" borderId="123" xfId="20" applyNumberFormat="1" applyFont="1" applyBorder="1" applyAlignment="1" applyProtection="1">
      <alignment horizontal="right" vertical="center" shrinkToFit="1"/>
      <protection locked="0"/>
    </xf>
    <xf numFmtId="183" fontId="17" fillId="5" borderId="124" xfId="14" applyNumberFormat="1" applyFont="1" applyFill="1" applyBorder="1" applyAlignment="1" applyProtection="1">
      <alignment horizontal="right" vertical="center" shrinkToFit="1"/>
      <protection locked="0"/>
    </xf>
    <xf numFmtId="0" fontId="17" fillId="4" borderId="53" xfId="15" applyFont="1" applyFill="1" applyBorder="1" applyAlignment="1" applyProtection="1">
      <alignment horizontal="center" vertical="center" shrinkToFit="1"/>
      <protection locked="0"/>
    </xf>
    <xf numFmtId="0" fontId="17" fillId="4" borderId="121" xfId="15" applyFont="1" applyFill="1" applyBorder="1" applyAlignment="1" applyProtection="1">
      <alignment horizontal="center" vertical="center" shrinkToFit="1"/>
      <protection locked="0"/>
    </xf>
    <xf numFmtId="183" fontId="17" fillId="0" borderId="125" xfId="20" applyNumberFormat="1" applyFont="1" applyBorder="1" applyAlignment="1" applyProtection="1">
      <alignment horizontal="right" vertical="center" shrinkToFit="1"/>
      <protection locked="0"/>
    </xf>
    <xf numFmtId="0" fontId="17" fillId="4" borderId="13" xfId="15" applyFont="1" applyFill="1" applyBorder="1" applyAlignment="1" applyProtection="1">
      <alignment horizontal="center" vertical="center" shrinkToFit="1"/>
      <protection locked="0"/>
    </xf>
    <xf numFmtId="0" fontId="17" fillId="4" borderId="89" xfId="15" applyFont="1" applyFill="1" applyBorder="1" applyAlignment="1" applyProtection="1">
      <alignment horizontal="center" vertical="center" shrinkToFit="1"/>
      <protection locked="0"/>
    </xf>
    <xf numFmtId="183" fontId="17" fillId="0" borderId="126" xfId="14" applyNumberFormat="1" applyFont="1" applyBorder="1" applyAlignment="1" applyProtection="1">
      <alignment horizontal="right" vertical="center" shrinkToFit="1"/>
      <protection locked="0"/>
    </xf>
    <xf numFmtId="183" fontId="17" fillId="0" borderId="127" xfId="14" applyNumberFormat="1" applyFont="1" applyBorder="1" applyAlignment="1" applyProtection="1">
      <alignment horizontal="right" vertical="center" shrinkToFit="1"/>
      <protection locked="0"/>
    </xf>
    <xf numFmtId="183" fontId="17" fillId="5" borderId="128" xfId="14" applyNumberFormat="1" applyFont="1" applyFill="1" applyBorder="1" applyAlignment="1" applyProtection="1">
      <alignment horizontal="right" vertical="center" shrinkToFit="1"/>
      <protection locked="0"/>
    </xf>
    <xf numFmtId="183" fontId="17" fillId="0" borderId="129" xfId="15" applyNumberFormat="1" applyFont="1" applyBorder="1" applyAlignment="1" applyProtection="1">
      <alignment horizontal="right" vertical="center" shrinkToFit="1"/>
      <protection locked="0"/>
    </xf>
    <xf numFmtId="183" fontId="17" fillId="3" borderId="106" xfId="18" applyNumberFormat="1" applyFont="1" applyFill="1" applyBorder="1" applyAlignment="1" applyProtection="1">
      <alignment horizontal="right" vertical="center" shrinkToFit="1"/>
      <protection locked="0"/>
    </xf>
    <xf numFmtId="0" fontId="17" fillId="4" borderId="93" xfId="15" applyFont="1" applyFill="1" applyBorder="1" applyAlignment="1" applyProtection="1">
      <alignment horizontal="center" vertical="center"/>
      <protection locked="0"/>
    </xf>
    <xf numFmtId="184" fontId="17" fillId="3" borderId="72" xfId="20" applyNumberFormat="1" applyFont="1" applyFill="1" applyBorder="1" applyAlignment="1">
      <alignment horizontal="right" vertical="center" shrinkToFit="1"/>
    </xf>
    <xf numFmtId="184" fontId="17" fillId="3" borderId="70" xfId="18" applyNumberFormat="1" applyFont="1" applyFill="1" applyBorder="1" applyAlignment="1">
      <alignment horizontal="right" vertical="center" shrinkToFit="1"/>
    </xf>
    <xf numFmtId="183" fontId="17" fillId="3" borderId="130" xfId="20" applyNumberFormat="1" applyFont="1" applyFill="1" applyBorder="1" applyAlignment="1">
      <alignment horizontal="right" vertical="center" shrinkToFit="1"/>
    </xf>
    <xf numFmtId="184" fontId="17" fillId="3" borderId="131" xfId="20" applyNumberFormat="1" applyFont="1" applyFill="1" applyBorder="1" applyAlignment="1">
      <alignment horizontal="right" vertical="center" shrinkToFit="1"/>
    </xf>
    <xf numFmtId="184" fontId="17" fillId="3" borderId="132" xfId="20" applyNumberFormat="1" applyFont="1" applyFill="1" applyBorder="1" applyAlignment="1">
      <alignment horizontal="right" vertical="center" shrinkToFit="1"/>
    </xf>
    <xf numFmtId="184" fontId="17" fillId="3" borderId="133" xfId="20" applyNumberFormat="1" applyFont="1" applyFill="1" applyBorder="1" applyAlignment="1">
      <alignment horizontal="right" vertical="center" shrinkToFit="1"/>
    </xf>
    <xf numFmtId="184" fontId="17" fillId="3" borderId="130" xfId="20" applyNumberFormat="1" applyFont="1" applyFill="1" applyBorder="1" applyAlignment="1">
      <alignment horizontal="right" vertical="center" shrinkToFit="1"/>
    </xf>
    <xf numFmtId="184" fontId="17" fillId="3" borderId="134" xfId="20" applyNumberFormat="1" applyFont="1" applyFill="1" applyBorder="1" applyAlignment="1">
      <alignment horizontal="right" vertical="center" shrinkToFit="1"/>
    </xf>
    <xf numFmtId="184" fontId="17" fillId="3" borderId="23" xfId="20" applyNumberFormat="1" applyFont="1" applyFill="1" applyBorder="1" applyAlignment="1">
      <alignment horizontal="right" vertical="center" shrinkToFit="1"/>
    </xf>
    <xf numFmtId="184" fontId="17" fillId="3" borderId="0" xfId="18" applyNumberFormat="1" applyFont="1" applyFill="1" applyAlignment="1">
      <alignment horizontal="right" vertical="center" shrinkToFit="1"/>
    </xf>
    <xf numFmtId="183" fontId="17" fillId="3" borderId="135" xfId="20" applyNumberFormat="1" applyFont="1" applyFill="1" applyBorder="1" applyAlignment="1">
      <alignment horizontal="right" vertical="center" shrinkToFit="1"/>
    </xf>
    <xf numFmtId="184" fontId="17" fillId="3" borderId="136" xfId="20" applyNumberFormat="1" applyFont="1" applyFill="1" applyBorder="1" applyAlignment="1">
      <alignment horizontal="right" vertical="center" shrinkToFit="1"/>
    </xf>
    <xf numFmtId="184" fontId="17" fillId="3" borderId="137" xfId="20" applyNumberFormat="1" applyFont="1" applyFill="1" applyBorder="1" applyAlignment="1">
      <alignment horizontal="right" vertical="center" shrinkToFit="1"/>
    </xf>
    <xf numFmtId="184" fontId="17" fillId="3" borderId="138" xfId="20" applyNumberFormat="1" applyFont="1" applyFill="1" applyBorder="1" applyAlignment="1">
      <alignment horizontal="right" vertical="center" shrinkToFit="1"/>
    </xf>
    <xf numFmtId="184" fontId="17" fillId="3" borderId="135" xfId="20" applyNumberFormat="1" applyFont="1" applyFill="1" applyBorder="1" applyAlignment="1">
      <alignment horizontal="right" vertical="center" shrinkToFit="1"/>
    </xf>
    <xf numFmtId="184" fontId="17" fillId="3" borderId="139" xfId="20" applyNumberFormat="1" applyFont="1" applyFill="1" applyBorder="1" applyAlignment="1">
      <alignment horizontal="right" vertical="center" shrinkToFit="1"/>
    </xf>
    <xf numFmtId="0" fontId="17" fillId="3" borderId="59" xfId="15" applyFont="1" applyFill="1" applyBorder="1" applyAlignment="1">
      <alignment horizontal="center" vertical="center"/>
    </xf>
    <xf numFmtId="0" fontId="17" fillId="3" borderId="51" xfId="15" applyFont="1" applyFill="1" applyBorder="1" applyAlignment="1">
      <alignment horizontal="center" vertical="center"/>
    </xf>
    <xf numFmtId="184" fontId="17" fillId="3" borderId="54" xfId="20" applyNumberFormat="1" applyFont="1" applyFill="1" applyBorder="1" applyAlignment="1">
      <alignment horizontal="right" vertical="center" shrinkToFit="1"/>
    </xf>
    <xf numFmtId="184" fontId="17" fillId="3" borderId="58" xfId="18" applyNumberFormat="1" applyFont="1" applyFill="1" applyBorder="1" applyAlignment="1">
      <alignment horizontal="right" vertical="center" shrinkToFit="1"/>
    </xf>
    <xf numFmtId="183" fontId="17" fillId="3" borderId="140" xfId="20" applyNumberFormat="1" applyFont="1" applyFill="1" applyBorder="1" applyAlignment="1">
      <alignment horizontal="right" vertical="center" shrinkToFit="1"/>
    </xf>
    <xf numFmtId="184" fontId="17" fillId="3" borderId="141" xfId="20" applyNumberFormat="1" applyFont="1" applyFill="1" applyBorder="1" applyAlignment="1">
      <alignment horizontal="right" vertical="center" shrinkToFit="1"/>
    </xf>
    <xf numFmtId="184" fontId="17" fillId="3" borderId="142" xfId="20" applyNumberFormat="1" applyFont="1" applyFill="1" applyBorder="1" applyAlignment="1">
      <alignment horizontal="right" vertical="center" shrinkToFit="1"/>
    </xf>
    <xf numFmtId="184" fontId="17" fillId="3" borderId="143" xfId="20" applyNumberFormat="1" applyFont="1" applyFill="1" applyBorder="1" applyAlignment="1">
      <alignment horizontal="right" vertical="center" shrinkToFit="1"/>
    </xf>
    <xf numFmtId="184" fontId="17" fillId="3" borderId="140" xfId="20" applyNumberFormat="1" applyFont="1" applyFill="1" applyBorder="1" applyAlignment="1">
      <alignment horizontal="right" vertical="center" shrinkToFit="1"/>
    </xf>
    <xf numFmtId="184" fontId="17" fillId="3" borderId="144" xfId="20" applyNumberFormat="1" applyFont="1" applyFill="1" applyBorder="1" applyAlignment="1">
      <alignment horizontal="right" vertical="center" shrinkToFit="1"/>
    </xf>
    <xf numFmtId="0" fontId="17" fillId="0" borderId="100" xfId="14" applyFont="1" applyBorder="1" applyAlignment="1" applyProtection="1">
      <alignment horizontal="left" vertical="center" shrinkToFit="1"/>
      <protection locked="0"/>
    </xf>
    <xf numFmtId="0" fontId="17" fillId="0" borderId="101" xfId="14" applyFont="1" applyBorder="1" applyAlignment="1" applyProtection="1">
      <alignment horizontal="left" vertical="center" shrinkToFit="1"/>
      <protection locked="0"/>
    </xf>
    <xf numFmtId="0" fontId="17" fillId="0" borderId="102" xfId="14" applyFont="1" applyBorder="1" applyAlignment="1" applyProtection="1">
      <alignment horizontal="left" vertical="center" shrinkToFit="1"/>
      <protection locked="0"/>
    </xf>
    <xf numFmtId="0" fontId="17" fillId="5" borderId="103" xfId="14" applyFont="1" applyFill="1" applyBorder="1" applyAlignment="1" applyProtection="1">
      <alignment horizontal="left" vertical="center" shrinkToFit="1"/>
      <protection locked="0"/>
    </xf>
    <xf numFmtId="0" fontId="17" fillId="3" borderId="12" xfId="15" applyFont="1" applyFill="1" applyBorder="1" applyAlignment="1">
      <alignment horizontal="center" vertical="top"/>
    </xf>
    <xf numFmtId="0" fontId="17" fillId="3" borderId="8" xfId="15" applyFont="1" applyFill="1" applyBorder="1" applyAlignment="1">
      <alignment horizontal="center" vertical="top"/>
    </xf>
    <xf numFmtId="0" fontId="17" fillId="3" borderId="56" xfId="15" applyFont="1" applyFill="1" applyBorder="1" applyAlignment="1">
      <alignment horizontal="center" vertical="top"/>
    </xf>
    <xf numFmtId="0" fontId="17" fillId="3" borderId="12" xfId="15" applyFont="1" applyFill="1" applyBorder="1" applyAlignment="1">
      <alignment horizontal="center" vertical="top" wrapText="1"/>
    </xf>
    <xf numFmtId="0" fontId="17" fillId="3" borderId="8" xfId="15" applyFont="1" applyFill="1" applyBorder="1" applyAlignment="1">
      <alignment horizontal="center" vertical="top" wrapText="1"/>
    </xf>
    <xf numFmtId="0" fontId="17" fillId="3" borderId="56" xfId="15" applyFont="1" applyFill="1" applyBorder="1" applyAlignment="1">
      <alignment horizontal="center" vertical="top" wrapText="1"/>
    </xf>
    <xf numFmtId="0" fontId="17" fillId="3" borderId="61" xfId="15" applyFont="1" applyFill="1" applyBorder="1" applyAlignment="1">
      <alignment horizontal="left" vertical="center" wrapText="1"/>
    </xf>
    <xf numFmtId="0" fontId="15" fillId="3" borderId="8" xfId="15" applyFont="1" applyFill="1" applyBorder="1">
      <alignment vertical="center"/>
    </xf>
    <xf numFmtId="0" fontId="15" fillId="3" borderId="0" xfId="15" applyFont="1" applyFill="1">
      <alignment vertical="center"/>
    </xf>
    <xf numFmtId="0" fontId="17" fillId="3" borderId="23" xfId="15" applyFont="1" applyFill="1" applyBorder="1" applyAlignment="1">
      <alignment horizontal="center" vertical="top"/>
    </xf>
    <xf numFmtId="0" fontId="17" fillId="3" borderId="0" xfId="15" applyFont="1" applyFill="1" applyAlignment="1">
      <alignment horizontal="center" vertical="top"/>
    </xf>
    <xf numFmtId="0" fontId="17" fillId="3" borderId="34" xfId="15" applyFont="1" applyFill="1" applyBorder="1" applyAlignment="1">
      <alignment horizontal="center" vertical="top"/>
    </xf>
    <xf numFmtId="0" fontId="17" fillId="3" borderId="23" xfId="15" applyFont="1" applyFill="1" applyBorder="1" applyAlignment="1">
      <alignment horizontal="center" vertical="top" wrapText="1"/>
    </xf>
    <xf numFmtId="0" fontId="17" fillId="3" borderId="0" xfId="15" applyFont="1" applyFill="1" applyAlignment="1">
      <alignment horizontal="center" vertical="top" wrapText="1"/>
    </xf>
    <xf numFmtId="0" fontId="17" fillId="3" borderId="34" xfId="15" applyFont="1" applyFill="1" applyBorder="1" applyAlignment="1">
      <alignment horizontal="center" vertical="top" wrapText="1"/>
    </xf>
    <xf numFmtId="0" fontId="17" fillId="3" borderId="36" xfId="15" applyFont="1" applyFill="1" applyBorder="1" applyAlignment="1">
      <alignment horizontal="left" vertical="center"/>
    </xf>
    <xf numFmtId="0" fontId="17" fillId="3" borderId="11" xfId="15" applyFont="1" applyFill="1" applyBorder="1" applyAlignment="1">
      <alignment horizontal="center" vertical="center"/>
    </xf>
    <xf numFmtId="0" fontId="17" fillId="3" borderId="8" xfId="15" applyFont="1" applyFill="1" applyBorder="1">
      <alignment vertical="center"/>
    </xf>
    <xf numFmtId="0" fontId="17" fillId="3" borderId="9" xfId="15" applyFont="1" applyFill="1" applyBorder="1">
      <alignment vertical="center"/>
    </xf>
    <xf numFmtId="0" fontId="17" fillId="0" borderId="145" xfId="14" applyFont="1" applyBorder="1" applyAlignment="1" applyProtection="1">
      <alignment horizontal="left" vertical="center" shrinkToFit="1"/>
      <protection locked="0"/>
    </xf>
    <xf numFmtId="0" fontId="17" fillId="0" borderId="146" xfId="14" applyFont="1" applyBorder="1" applyAlignment="1" applyProtection="1">
      <alignment horizontal="left" vertical="center" shrinkToFit="1"/>
      <protection locked="0"/>
    </xf>
    <xf numFmtId="0" fontId="17" fillId="0" borderId="147" xfId="14" applyFont="1" applyBorder="1" applyAlignment="1" applyProtection="1">
      <alignment horizontal="left" vertical="center" shrinkToFit="1"/>
      <protection locked="0"/>
    </xf>
    <xf numFmtId="0" fontId="17" fillId="5" borderId="124" xfId="14" applyFont="1" applyFill="1" applyBorder="1" applyAlignment="1" applyProtection="1">
      <alignment horizontal="left" vertical="center" shrinkToFit="1"/>
      <protection locked="0"/>
    </xf>
    <xf numFmtId="0" fontId="17" fillId="3" borderId="16" xfId="15" applyFont="1" applyFill="1" applyBorder="1" applyAlignment="1">
      <alignment horizontal="center" vertical="top" wrapText="1"/>
    </xf>
    <xf numFmtId="0" fontId="17" fillId="3" borderId="14" xfId="15" applyFont="1" applyFill="1" applyBorder="1" applyAlignment="1">
      <alignment horizontal="center" vertical="top" wrapText="1"/>
    </xf>
    <xf numFmtId="0" fontId="17" fillId="3" borderId="22" xfId="15" applyFont="1" applyFill="1" applyBorder="1" applyAlignment="1">
      <alignment horizontal="center" vertical="center"/>
    </xf>
    <xf numFmtId="0" fontId="17" fillId="0" borderId="22" xfId="15" applyFont="1" applyBorder="1" applyAlignment="1" applyProtection="1">
      <alignment horizontal="center" vertical="center"/>
      <protection locked="0"/>
    </xf>
    <xf numFmtId="183" fontId="17" fillId="5" borderId="61" xfId="14" applyNumberFormat="1" applyFont="1" applyFill="1" applyBorder="1" applyAlignment="1" applyProtection="1">
      <alignment horizontal="right" vertical="center" shrinkToFit="1"/>
      <protection locked="0"/>
    </xf>
    <xf numFmtId="184" fontId="17" fillId="0" borderId="104" xfId="15" applyNumberFormat="1" applyFont="1" applyBorder="1" applyAlignment="1" applyProtection="1">
      <alignment horizontal="right" vertical="center" shrinkToFit="1"/>
      <protection locked="0"/>
    </xf>
    <xf numFmtId="184" fontId="17" fillId="0" borderId="101" xfId="15" applyNumberFormat="1" applyFont="1" applyBorder="1" applyAlignment="1" applyProtection="1">
      <alignment horizontal="right" vertical="center" shrinkToFit="1"/>
      <protection locked="0"/>
    </xf>
    <xf numFmtId="184" fontId="17" fillId="3" borderId="101" xfId="18" applyNumberFormat="1" applyFont="1" applyFill="1" applyBorder="1" applyAlignment="1" applyProtection="1">
      <alignment horizontal="right" vertical="center" shrinkToFit="1"/>
      <protection locked="0"/>
    </xf>
    <xf numFmtId="184" fontId="17" fillId="5" borderId="105" xfId="15" applyNumberFormat="1" applyFont="1" applyFill="1" applyBorder="1" applyAlignment="1" applyProtection="1">
      <alignment horizontal="right" vertical="center" shrinkToFit="1"/>
      <protection locked="0"/>
    </xf>
    <xf numFmtId="0" fontId="17" fillId="3" borderId="102" xfId="15" applyFont="1" applyFill="1" applyBorder="1" applyAlignment="1" applyProtection="1">
      <alignment horizontal="left" vertical="center" shrinkToFit="1"/>
      <protection locked="0"/>
    </xf>
    <xf numFmtId="183" fontId="17"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7" fillId="3" borderId="35" xfId="15" applyFont="1" applyFill="1" applyBorder="1">
      <alignment vertical="center"/>
    </xf>
    <xf numFmtId="183" fontId="17"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7" fillId="0" borderId="50" xfId="15" applyFont="1" applyBorder="1" applyAlignment="1" applyProtection="1">
      <alignment horizontal="center" vertical="center"/>
      <protection locked="0"/>
    </xf>
    <xf numFmtId="183" fontId="17" fillId="5" borderId="52" xfId="14" applyNumberFormat="1" applyFont="1" applyFill="1" applyBorder="1" applyAlignment="1" applyProtection="1">
      <alignment horizontal="right" vertical="center" shrinkToFit="1"/>
      <protection locked="0"/>
    </xf>
    <xf numFmtId="0" fontId="17" fillId="3" borderId="147" xfId="15" applyFont="1" applyFill="1" applyBorder="1" applyAlignment="1" applyProtection="1">
      <alignment horizontal="left" vertical="center" shrinkToFit="1"/>
      <protection locked="0"/>
    </xf>
    <xf numFmtId="0" fontId="17" fillId="0" borderId="104" xfId="15" applyFont="1" applyBorder="1" applyAlignment="1" applyProtection="1">
      <alignment horizontal="left" vertical="center" shrinkToFit="1"/>
      <protection locked="0"/>
    </xf>
    <xf numFmtId="0" fontId="17" fillId="3" borderId="41" xfId="15" applyFont="1" applyFill="1" applyBorder="1" applyAlignment="1">
      <alignment horizontal="center" vertical="center"/>
    </xf>
    <xf numFmtId="0" fontId="17" fillId="3" borderId="17" xfId="15" applyFont="1" applyFill="1" applyBorder="1">
      <alignment vertical="center"/>
    </xf>
    <xf numFmtId="0" fontId="17" fillId="3" borderId="39" xfId="15" applyFont="1" applyFill="1" applyBorder="1" applyAlignment="1">
      <alignment horizontal="center" vertical="center"/>
    </xf>
    <xf numFmtId="185" fontId="17" fillId="3" borderId="30" xfId="20" applyNumberFormat="1" applyFont="1" applyFill="1" applyBorder="1" applyAlignment="1">
      <alignment horizontal="right" vertical="center" shrinkToFit="1"/>
    </xf>
    <xf numFmtId="185" fontId="17" fillId="3" borderId="42" xfId="20" applyNumberFormat="1" applyFont="1" applyFill="1" applyBorder="1" applyAlignment="1">
      <alignment horizontal="right" vertical="center" shrinkToFit="1"/>
    </xf>
    <xf numFmtId="186" fontId="17" fillId="3" borderId="42" xfId="20" applyNumberFormat="1" applyFont="1" applyFill="1" applyBorder="1" applyAlignment="1">
      <alignment horizontal="right" vertical="center" shrinkToFit="1"/>
    </xf>
    <xf numFmtId="186" fontId="17" fillId="3" borderId="43" xfId="20" applyNumberFormat="1" applyFont="1" applyFill="1" applyBorder="1" applyAlignment="1">
      <alignment horizontal="right" vertical="center" shrinkToFit="1"/>
    </xf>
    <xf numFmtId="185" fontId="17" fillId="3" borderId="23" xfId="20" applyNumberFormat="1" applyFont="1" applyFill="1" applyBorder="1" applyAlignment="1">
      <alignment horizontal="right" vertical="center" shrinkToFit="1"/>
    </xf>
    <xf numFmtId="185" fontId="17" fillId="3" borderId="0" xfId="20" applyNumberFormat="1" applyFont="1" applyFill="1" applyAlignment="1">
      <alignment horizontal="right" vertical="center" shrinkToFit="1"/>
    </xf>
    <xf numFmtId="186" fontId="17" fillId="3" borderId="20" xfId="20" applyNumberFormat="1" applyFont="1" applyFill="1" applyBorder="1" applyAlignment="1">
      <alignment horizontal="right" vertical="center" shrinkToFit="1"/>
    </xf>
    <xf numFmtId="186" fontId="17" fillId="3" borderId="0" xfId="20" applyNumberFormat="1" applyFont="1" applyFill="1" applyAlignment="1">
      <alignment horizontal="right" vertical="center" shrinkToFit="1"/>
    </xf>
    <xf numFmtId="0" fontId="17" fillId="0" borderId="125" xfId="15" applyFont="1" applyBorder="1" applyAlignment="1" applyProtection="1">
      <alignment horizontal="left" vertical="center" shrinkToFit="1"/>
      <protection locked="0"/>
    </xf>
    <xf numFmtId="0" fontId="17" fillId="0" borderId="11" xfId="15" applyFont="1" applyBorder="1" applyAlignment="1" applyProtection="1">
      <alignment horizontal="center" vertical="center" shrinkToFit="1"/>
      <protection locked="0"/>
    </xf>
    <xf numFmtId="185" fontId="17" fillId="3" borderId="16" xfId="20" applyNumberFormat="1" applyFont="1" applyFill="1" applyBorder="1" applyAlignment="1">
      <alignment horizontal="right" vertical="center" shrinkToFit="1"/>
    </xf>
    <xf numFmtId="185" fontId="17" fillId="3" borderId="14" xfId="20" applyNumberFormat="1" applyFont="1" applyFill="1" applyBorder="1" applyAlignment="1">
      <alignment horizontal="right" vertical="center" shrinkToFit="1"/>
    </xf>
    <xf numFmtId="186" fontId="17" fillId="3" borderId="14" xfId="20" applyNumberFormat="1" applyFont="1" applyFill="1" applyBorder="1" applyAlignment="1">
      <alignment horizontal="right" vertical="center" shrinkToFit="1"/>
    </xf>
    <xf numFmtId="186" fontId="17" fillId="3" borderId="17" xfId="20" applyNumberFormat="1" applyFont="1" applyFill="1" applyBorder="1" applyAlignment="1">
      <alignment horizontal="right" vertical="center" shrinkToFit="1"/>
    </xf>
    <xf numFmtId="0" fontId="15" fillId="3" borderId="0" xfId="15" applyFont="1" applyFill="1" applyAlignment="1">
      <alignment horizontal="center" vertical="center"/>
    </xf>
    <xf numFmtId="0" fontId="3" fillId="3" borderId="14" xfId="15" applyFont="1" applyFill="1" applyBorder="1" applyAlignment="1">
      <alignment vertical="center" shrinkToFit="1"/>
    </xf>
    <xf numFmtId="0" fontId="18" fillId="3" borderId="37" xfId="15" applyFont="1" applyFill="1" applyBorder="1" applyAlignment="1">
      <alignment horizontal="center" vertical="center"/>
    </xf>
    <xf numFmtId="0" fontId="17" fillId="3" borderId="38" xfId="15" applyFont="1" applyFill="1" applyBorder="1" applyAlignment="1">
      <alignment horizontal="left" vertical="center"/>
    </xf>
    <xf numFmtId="0" fontId="17" fillId="3" borderId="19" xfId="15" applyFont="1" applyFill="1" applyBorder="1" applyAlignment="1">
      <alignment horizontal="left" vertical="center" wrapText="1"/>
    </xf>
    <xf numFmtId="183" fontId="17" fillId="3" borderId="148" xfId="20" applyNumberFormat="1" applyFont="1" applyFill="1" applyBorder="1" applyAlignment="1">
      <alignment horizontal="right" vertical="center" shrinkToFit="1"/>
    </xf>
    <xf numFmtId="183" fontId="17" fillId="3" borderId="149" xfId="20" applyNumberFormat="1" applyFont="1" applyFill="1" applyBorder="1" applyAlignment="1">
      <alignment horizontal="right" vertical="center" shrinkToFit="1"/>
    </xf>
    <xf numFmtId="183" fontId="17" fillId="3" borderId="150" xfId="20" applyNumberFormat="1" applyFont="1" applyFill="1" applyBorder="1" applyAlignment="1">
      <alignment horizontal="right" vertical="center" shrinkToFit="1"/>
    </xf>
    <xf numFmtId="183" fontId="17" fillId="3" borderId="151" xfId="20" applyNumberFormat="1" applyFont="1" applyFill="1" applyBorder="1" applyAlignment="1">
      <alignment horizontal="right" vertical="center" shrinkToFit="1"/>
    </xf>
    <xf numFmtId="184" fontId="17" fillId="3" borderId="97" xfId="20" applyNumberFormat="1" applyFont="1" applyFill="1" applyBorder="1" applyAlignment="1">
      <alignment horizontal="right" vertical="center" shrinkToFit="1"/>
    </xf>
    <xf numFmtId="0" fontId="17" fillId="0" borderId="152" xfId="14" applyFont="1" applyBorder="1" applyAlignment="1" applyProtection="1">
      <alignment horizontal="center" vertical="center" shrinkToFit="1"/>
      <protection locked="0"/>
    </xf>
    <xf numFmtId="0" fontId="17" fillId="0" borderId="153" xfId="14" applyFont="1" applyBorder="1" applyAlignment="1" applyProtection="1">
      <alignment horizontal="center" vertical="center" shrinkToFit="1"/>
      <protection locked="0"/>
    </xf>
    <xf numFmtId="0" fontId="17" fillId="3" borderId="153" xfId="15" applyFont="1" applyFill="1" applyBorder="1" applyAlignment="1" applyProtection="1">
      <alignment horizontal="center" vertical="center" shrinkToFit="1"/>
      <protection locked="0"/>
    </xf>
    <xf numFmtId="183" fontId="17" fillId="3" borderId="68" xfId="20" applyNumberFormat="1" applyFont="1" applyFill="1" applyBorder="1" applyAlignment="1">
      <alignment horizontal="right" vertical="center" shrinkToFit="1"/>
    </xf>
    <xf numFmtId="183" fontId="17" fillId="3" borderId="69" xfId="20" applyNumberFormat="1" applyFont="1" applyFill="1" applyBorder="1" applyAlignment="1">
      <alignment horizontal="right" vertical="center" shrinkToFit="1"/>
    </xf>
    <xf numFmtId="183" fontId="17" fillId="3" borderId="71" xfId="20" applyNumberFormat="1" applyFont="1" applyFill="1" applyBorder="1" applyAlignment="1">
      <alignment horizontal="right" vertical="center" shrinkToFit="1"/>
    </xf>
    <xf numFmtId="183" fontId="17" fillId="3" borderId="154" xfId="20" applyNumberFormat="1" applyFont="1" applyFill="1" applyBorder="1" applyAlignment="1">
      <alignment horizontal="right" vertical="center" shrinkToFit="1"/>
    </xf>
    <xf numFmtId="184" fontId="17" fillId="3" borderId="103" xfId="20" applyNumberFormat="1" applyFont="1" applyFill="1" applyBorder="1" applyAlignment="1">
      <alignment horizontal="right" vertical="center" shrinkToFit="1"/>
    </xf>
    <xf numFmtId="0" fontId="17" fillId="3" borderId="84" xfId="15" applyFont="1" applyFill="1" applyBorder="1" applyAlignment="1" applyProtection="1">
      <alignment horizontal="left" vertical="center" shrinkToFit="1"/>
      <protection locked="0"/>
    </xf>
    <xf numFmtId="0" fontId="17" fillId="3" borderId="87" xfId="15" applyFont="1" applyFill="1" applyBorder="1" applyAlignment="1" applyProtection="1">
      <alignment horizontal="left" vertical="center" shrinkToFit="1"/>
      <protection locked="0"/>
    </xf>
    <xf numFmtId="186" fontId="17" fillId="3" borderId="155" xfId="20" applyNumberFormat="1" applyFont="1" applyFill="1" applyBorder="1" applyAlignment="1">
      <alignment horizontal="right" vertical="center" shrinkToFit="1"/>
    </xf>
    <xf numFmtId="186" fontId="17" fillId="3" borderId="156" xfId="20" applyNumberFormat="1" applyFont="1" applyFill="1" applyBorder="1" applyAlignment="1">
      <alignment horizontal="right" vertical="center" shrinkToFit="1"/>
    </xf>
    <xf numFmtId="0" fontId="17" fillId="3" borderId="50" xfId="15" applyFont="1" applyFill="1" applyBorder="1" applyAlignment="1">
      <alignment horizontal="center" vertical="center"/>
    </xf>
    <xf numFmtId="185" fontId="17" fillId="3" borderId="54" xfId="20" applyNumberFormat="1" applyFont="1" applyFill="1" applyBorder="1" applyAlignment="1">
      <alignment horizontal="right" vertical="center" shrinkToFit="1"/>
    </xf>
    <xf numFmtId="185" fontId="17" fillId="3" borderId="58" xfId="20" applyNumberFormat="1" applyFont="1" applyFill="1" applyBorder="1" applyAlignment="1">
      <alignment horizontal="right" vertical="center" shrinkToFit="1"/>
    </xf>
    <xf numFmtId="186" fontId="17" fillId="3" borderId="58" xfId="20" applyNumberFormat="1" applyFont="1" applyFill="1" applyBorder="1" applyAlignment="1">
      <alignment horizontal="right" vertical="center" shrinkToFit="1"/>
    </xf>
    <xf numFmtId="186" fontId="17" fillId="3" borderId="157" xfId="20" applyNumberFormat="1" applyFont="1" applyFill="1" applyBorder="1" applyAlignment="1">
      <alignment horizontal="right" vertical="center" shrinkToFit="1"/>
    </xf>
    <xf numFmtId="0" fontId="17" fillId="3" borderId="0" xfId="15" applyFont="1" applyFill="1" applyAlignment="1">
      <alignment horizontal="center" vertical="center"/>
    </xf>
    <xf numFmtId="0" fontId="17" fillId="3" borderId="74" xfId="15" applyFont="1" applyFill="1" applyBorder="1" applyAlignment="1">
      <alignment horizontal="center" vertical="center"/>
    </xf>
    <xf numFmtId="184" fontId="17" fillId="3" borderId="158" xfId="20" applyNumberFormat="1" applyFont="1" applyFill="1" applyBorder="1" applyAlignment="1">
      <alignment horizontal="right" vertical="center" shrinkToFit="1"/>
    </xf>
    <xf numFmtId="184" fontId="17" fillId="3" borderId="75" xfId="20" applyNumberFormat="1" applyFont="1" applyFill="1" applyBorder="1" applyAlignment="1">
      <alignment horizontal="right" vertical="center" shrinkToFit="1"/>
    </xf>
    <xf numFmtId="184" fontId="17" fillId="3" borderId="159" xfId="20" applyNumberFormat="1" applyFont="1" applyFill="1" applyBorder="1" applyAlignment="1">
      <alignment horizontal="right" vertical="center" shrinkToFit="1"/>
    </xf>
    <xf numFmtId="0" fontId="17" fillId="3" borderId="91" xfId="15" applyFont="1" applyFill="1" applyBorder="1" applyAlignment="1" applyProtection="1">
      <alignment horizontal="left" vertical="center" shrinkToFit="1"/>
      <protection locked="0"/>
    </xf>
    <xf numFmtId="184" fontId="17" fillId="3" borderId="27" xfId="20" applyNumberFormat="1" applyFont="1" applyFill="1" applyBorder="1" applyAlignment="1">
      <alignment horizontal="right" vertical="center" shrinkToFit="1"/>
    </xf>
    <xf numFmtId="184" fontId="17" fillId="3" borderId="25" xfId="20" applyNumberFormat="1" applyFont="1" applyFill="1" applyBorder="1" applyAlignment="1">
      <alignment horizontal="right" vertical="center" shrinkToFit="1"/>
    </xf>
    <xf numFmtId="184" fontId="17" fillId="3" borderId="26" xfId="20" applyNumberFormat="1" applyFont="1" applyFill="1" applyBorder="1" applyAlignment="1">
      <alignment horizontal="right" vertical="center" shrinkToFit="1"/>
    </xf>
    <xf numFmtId="183" fontId="17" fillId="0" borderId="83" xfId="14" applyNumberFormat="1" applyFont="1" applyBorder="1" applyAlignment="1" applyProtection="1">
      <alignment horizontal="right" vertical="center" shrinkToFit="1"/>
      <protection locked="0"/>
    </xf>
    <xf numFmtId="183" fontId="17" fillId="3" borderId="84" xfId="15" applyNumberFormat="1" applyFont="1" applyFill="1" applyBorder="1" applyAlignment="1" applyProtection="1">
      <alignment horizontal="right" vertical="center" shrinkToFit="1"/>
      <protection locked="0"/>
    </xf>
    <xf numFmtId="183" fontId="17" fillId="5" borderId="160" xfId="15" applyNumberFormat="1" applyFont="1" applyFill="1" applyBorder="1" applyAlignment="1" applyProtection="1">
      <alignment horizontal="right" vertical="center" shrinkToFit="1"/>
      <protection locked="0"/>
    </xf>
    <xf numFmtId="183" fontId="17" fillId="0" borderId="86" xfId="14" applyNumberFormat="1" applyFont="1" applyBorder="1" applyAlignment="1" applyProtection="1">
      <alignment horizontal="right" vertical="center" shrinkToFit="1"/>
      <protection locked="0"/>
    </xf>
    <xf numFmtId="183" fontId="17" fillId="3" borderId="87" xfId="15" applyNumberFormat="1" applyFont="1" applyFill="1" applyBorder="1" applyAlignment="1" applyProtection="1">
      <alignment horizontal="right" vertical="center" shrinkToFit="1"/>
      <protection locked="0"/>
    </xf>
    <xf numFmtId="183" fontId="17" fillId="5" borderId="161" xfId="15" applyNumberFormat="1" applyFont="1" applyFill="1" applyBorder="1" applyAlignment="1" applyProtection="1">
      <alignment horizontal="right" vertical="center" shrinkToFit="1"/>
      <protection locked="0"/>
    </xf>
    <xf numFmtId="184" fontId="17" fillId="3" borderId="162" xfId="20" applyNumberFormat="1" applyFont="1" applyFill="1" applyBorder="1" applyAlignment="1">
      <alignment horizontal="right" vertical="center" shrinkToFit="1"/>
    </xf>
    <xf numFmtId="184" fontId="17" fillId="3" borderId="163" xfId="20" applyNumberFormat="1" applyFont="1" applyFill="1" applyBorder="1" applyAlignment="1">
      <alignment horizontal="right" vertical="center" shrinkToFit="1"/>
    </xf>
    <xf numFmtId="0" fontId="17" fillId="3" borderId="58" xfId="15" applyFont="1" applyFill="1" applyBorder="1">
      <alignment vertical="center"/>
    </xf>
    <xf numFmtId="0" fontId="17" fillId="3" borderId="30" xfId="15" applyFont="1" applyFill="1" applyBorder="1" applyAlignment="1">
      <alignment horizontal="center" vertical="center" textRotation="255" wrapText="1"/>
    </xf>
    <xf numFmtId="0" fontId="17" fillId="3" borderId="42" xfId="15" applyFont="1" applyFill="1" applyBorder="1" applyAlignment="1">
      <alignment horizontal="center" vertical="center" textRotation="255" wrapText="1"/>
    </xf>
    <xf numFmtId="0" fontId="17" fillId="3" borderId="31" xfId="15" applyFont="1" applyFill="1" applyBorder="1" applyAlignment="1">
      <alignment horizontal="center" vertical="center" textRotation="255" wrapText="1"/>
    </xf>
    <xf numFmtId="0" fontId="17" fillId="3" borderId="30" xfId="15" applyFont="1" applyFill="1" applyBorder="1" applyAlignment="1">
      <alignment horizontal="center" vertical="center" wrapText="1"/>
    </xf>
    <xf numFmtId="0" fontId="17" fillId="3" borderId="42" xfId="15" applyFont="1" applyFill="1" applyBorder="1" applyAlignment="1">
      <alignment horizontal="center" vertical="center" wrapText="1"/>
    </xf>
    <xf numFmtId="0" fontId="17" fillId="3" borderId="34" xfId="15" applyFont="1" applyFill="1" applyBorder="1" applyAlignment="1">
      <alignment horizontal="center" vertical="center" wrapText="1"/>
    </xf>
    <xf numFmtId="0" fontId="17" fillId="3" borderId="12" xfId="15" applyFont="1" applyFill="1" applyBorder="1" applyAlignment="1">
      <alignment horizontal="center" vertical="center" wrapText="1"/>
    </xf>
    <xf numFmtId="0" fontId="17" fillId="3" borderId="8" xfId="15" applyFont="1" applyFill="1" applyBorder="1" applyAlignment="1">
      <alignment horizontal="center" vertical="center" wrapText="1"/>
    </xf>
    <xf numFmtId="0" fontId="17" fillId="3" borderId="9" xfId="15" applyFont="1" applyFill="1" applyBorder="1" applyAlignment="1">
      <alignment horizontal="center" vertical="center" wrapText="1"/>
    </xf>
    <xf numFmtId="183" fontId="17" fillId="0" borderId="90" xfId="14" applyNumberFormat="1" applyFont="1" applyBorder="1" applyAlignment="1" applyProtection="1">
      <alignment horizontal="right" vertical="center" shrinkToFit="1"/>
      <protection locked="0"/>
    </xf>
    <xf numFmtId="183" fontId="17" fillId="0" borderId="91" xfId="14" applyNumberFormat="1" applyFont="1" applyBorder="1" applyAlignment="1" applyProtection="1">
      <alignment horizontal="right" vertical="center" shrinkToFit="1"/>
      <protection locked="0"/>
    </xf>
    <xf numFmtId="183" fontId="17" fillId="3" borderId="91" xfId="15" applyNumberFormat="1" applyFont="1" applyFill="1" applyBorder="1" applyAlignment="1" applyProtection="1">
      <alignment horizontal="right" vertical="center" shrinkToFit="1"/>
      <protection locked="0"/>
    </xf>
    <xf numFmtId="183" fontId="17" fillId="5" borderId="164" xfId="15" applyNumberFormat="1" applyFont="1" applyFill="1" applyBorder="1" applyAlignment="1" applyProtection="1">
      <alignment horizontal="right" vertical="center" shrinkToFit="1"/>
      <protection locked="0"/>
    </xf>
    <xf numFmtId="0" fontId="17" fillId="3" borderId="23" xfId="15" applyFont="1" applyFill="1" applyBorder="1" applyAlignment="1">
      <alignment horizontal="center" vertical="center" wrapText="1"/>
    </xf>
    <xf numFmtId="0" fontId="17" fillId="3" borderId="0" xfId="15" applyFont="1" applyFill="1" applyAlignment="1">
      <alignment horizontal="center" vertical="center" wrapText="1"/>
    </xf>
    <xf numFmtId="0" fontId="17" fillId="3" borderId="20" xfId="15" applyFont="1" applyFill="1" applyBorder="1" applyAlignment="1">
      <alignment horizontal="center" vertical="center" wrapText="1"/>
    </xf>
    <xf numFmtId="0" fontId="17" fillId="3" borderId="16" xfId="15" applyFont="1" applyFill="1" applyBorder="1" applyAlignment="1">
      <alignment horizontal="center" vertical="center" wrapText="1"/>
    </xf>
    <xf numFmtId="0" fontId="17" fillId="3" borderId="14" xfId="15" applyFont="1" applyFill="1" applyBorder="1" applyAlignment="1">
      <alignment horizontal="center" vertical="center" wrapText="1"/>
    </xf>
    <xf numFmtId="0" fontId="17" fillId="3" borderId="15" xfId="15" applyFont="1" applyFill="1" applyBorder="1" applyAlignment="1">
      <alignment horizontal="center" vertical="center" wrapText="1"/>
    </xf>
    <xf numFmtId="0" fontId="17" fillId="3" borderId="17" xfId="15" applyFont="1" applyFill="1" applyBorder="1" applyAlignment="1">
      <alignment horizontal="center" vertical="center" wrapText="1"/>
    </xf>
    <xf numFmtId="0" fontId="17" fillId="3" borderId="30" xfId="20" applyFont="1" applyFill="1" applyBorder="1" applyAlignment="1">
      <alignment horizontal="left" vertical="center" shrinkToFit="1"/>
    </xf>
    <xf numFmtId="0" fontId="17" fillId="3" borderId="42" xfId="20" applyFont="1" applyFill="1" applyBorder="1" applyAlignment="1">
      <alignment horizontal="left" vertical="center" shrinkToFit="1"/>
    </xf>
    <xf numFmtId="0" fontId="17" fillId="3" borderId="43" xfId="15" applyFont="1" applyFill="1" applyBorder="1">
      <alignment vertical="center"/>
    </xf>
    <xf numFmtId="0" fontId="17" fillId="3" borderId="23" xfId="20" applyFont="1" applyFill="1" applyBorder="1" applyAlignment="1">
      <alignment horizontal="left" vertical="center" shrinkToFit="1"/>
    </xf>
    <xf numFmtId="183" fontId="17" fillId="5" borderId="33" xfId="15" applyNumberFormat="1" applyFont="1" applyFill="1" applyBorder="1" applyAlignment="1" applyProtection="1">
      <alignment horizontal="right" vertical="center" shrinkToFit="1"/>
      <protection locked="0"/>
    </xf>
    <xf numFmtId="183" fontId="17" fillId="5" borderId="38" xfId="15" applyNumberFormat="1" applyFont="1" applyFill="1" applyBorder="1" applyAlignment="1" applyProtection="1">
      <alignment horizontal="right" vertical="center" shrinkToFit="1"/>
      <protection locked="0"/>
    </xf>
    <xf numFmtId="0" fontId="17" fillId="3" borderId="16" xfId="20" applyFont="1" applyFill="1" applyBorder="1" applyAlignment="1">
      <alignment horizontal="left" vertical="center" shrinkToFit="1"/>
    </xf>
    <xf numFmtId="0" fontId="17" fillId="3" borderId="14" xfId="20"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7" fillId="3" borderId="165" xfId="20"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7" fillId="3" borderId="166" xfId="20" applyNumberFormat="1" applyFont="1" applyFill="1" applyBorder="1" applyAlignment="1">
      <alignment horizontal="right" vertical="center" shrinkToFit="1"/>
    </xf>
    <xf numFmtId="0" fontId="20" fillId="3" borderId="6" xfId="15" applyFont="1" applyFill="1" applyBorder="1" applyAlignment="1">
      <alignment horizontal="center" vertical="center"/>
    </xf>
    <xf numFmtId="0" fontId="20"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0" fillId="3" borderId="64" xfId="15" applyFont="1" applyFill="1" applyBorder="1" applyAlignment="1">
      <alignment horizontal="center" vertical="center"/>
    </xf>
    <xf numFmtId="0" fontId="2" fillId="3" borderId="20" xfId="15" applyFont="1" applyFill="1" applyBorder="1">
      <alignment vertical="center"/>
    </xf>
    <xf numFmtId="184" fontId="17" fillId="3" borderId="68" xfId="20" applyNumberFormat="1" applyFont="1" applyFill="1" applyBorder="1" applyAlignment="1">
      <alignment horizontal="right" vertical="center" shrinkToFit="1"/>
    </xf>
    <xf numFmtId="184" fontId="17" fillId="3" borderId="69" xfId="20" applyNumberFormat="1" applyFont="1" applyFill="1" applyBorder="1" applyAlignment="1">
      <alignment horizontal="right" vertical="center" shrinkToFit="1"/>
    </xf>
    <xf numFmtId="184" fontId="17" fillId="3" borderId="73" xfId="20" applyNumberFormat="1" applyFont="1" applyFill="1" applyBorder="1" applyAlignment="1">
      <alignment horizontal="right" vertical="center" shrinkToFit="1"/>
    </xf>
    <xf numFmtId="184" fontId="17" fillId="3" borderId="166" xfId="20" applyNumberFormat="1" applyFont="1" applyFill="1" applyBorder="1" applyAlignment="1">
      <alignment horizontal="right" vertical="center" shrinkToFit="1"/>
    </xf>
    <xf numFmtId="184" fontId="17" fillId="3" borderId="34" xfId="20" applyNumberFormat="1" applyFont="1" applyFill="1" applyBorder="1" applyAlignment="1">
      <alignment horizontal="right" vertical="center" shrinkToFit="1"/>
    </xf>
    <xf numFmtId="0" fontId="17" fillId="0" borderId="167" xfId="14" applyFont="1" applyBorder="1" applyAlignment="1" applyProtection="1">
      <alignment horizontal="left" vertical="center" shrinkToFit="1"/>
      <protection locked="0"/>
    </xf>
    <xf numFmtId="0" fontId="17" fillId="0" borderId="123" xfId="14" applyFont="1" applyBorder="1" applyAlignment="1" applyProtection="1">
      <alignment horizontal="left" vertical="center" shrinkToFit="1"/>
      <protection locked="0"/>
    </xf>
    <xf numFmtId="0" fontId="17" fillId="3" borderId="123" xfId="15" applyFont="1" applyFill="1" applyBorder="1" applyAlignment="1" applyProtection="1">
      <alignment horizontal="left" vertical="center" shrinkToFit="1"/>
      <protection locked="0"/>
    </xf>
    <xf numFmtId="0" fontId="17" fillId="5" borderId="52" xfId="15" applyFont="1" applyFill="1" applyBorder="1" applyAlignment="1" applyProtection="1">
      <alignment horizontal="left" vertical="center" shrinkToFit="1"/>
      <protection locked="0"/>
    </xf>
    <xf numFmtId="184" fontId="17" fillId="3" borderId="168" xfId="20" applyNumberFormat="1" applyFont="1" applyFill="1" applyBorder="1" applyAlignment="1">
      <alignment horizontal="right" vertical="center" shrinkToFit="1"/>
    </xf>
    <xf numFmtId="184" fontId="17" fillId="3" borderId="169" xfId="20" applyNumberFormat="1" applyFont="1" applyFill="1" applyBorder="1" applyAlignment="1">
      <alignment horizontal="right" vertical="center" shrinkToFit="1"/>
    </xf>
    <xf numFmtId="184" fontId="17" fillId="3" borderId="59" xfId="20" applyNumberFormat="1" applyFont="1" applyFill="1" applyBorder="1" applyAlignment="1">
      <alignment horizontal="right" vertical="center" shrinkToFit="1"/>
    </xf>
    <xf numFmtId="184" fontId="17"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3" applyFont="1" applyFill="1" applyBorder="1">
      <alignment vertical="center"/>
    </xf>
    <xf numFmtId="0" fontId="3" fillId="0" borderId="42" xfId="23" applyFont="1" applyFill="1" applyBorder="1">
      <alignment vertical="center"/>
    </xf>
    <xf numFmtId="178" fontId="14" fillId="0" borderId="0" xfId="23" applyNumberFormat="1" applyFont="1" applyFill="1">
      <alignment vertical="center"/>
    </xf>
    <xf numFmtId="0" fontId="17" fillId="0" borderId="30" xfId="23" applyFont="1" applyFill="1" applyBorder="1">
      <alignment vertical="center"/>
    </xf>
    <xf numFmtId="178" fontId="14" fillId="0" borderId="42" xfId="23" applyNumberFormat="1" applyFont="1" applyFill="1" applyBorder="1">
      <alignment vertical="center"/>
    </xf>
    <xf numFmtId="178" fontId="14" fillId="0" borderId="31" xfId="23" applyNumberFormat="1" applyFont="1" applyFill="1" applyBorder="1">
      <alignment vertical="center"/>
    </xf>
    <xf numFmtId="178" fontId="14" fillId="0" borderId="23" xfId="23" applyNumberFormat="1" applyFont="1" applyFill="1" applyBorder="1">
      <alignment vertical="center"/>
    </xf>
    <xf numFmtId="0" fontId="14" fillId="0" borderId="0" xfId="23" applyFont="1" applyFill="1">
      <alignment vertical="center"/>
    </xf>
    <xf numFmtId="0" fontId="3" fillId="0" borderId="23" xfId="23" applyFont="1" applyFill="1" applyBorder="1">
      <alignment vertical="center"/>
    </xf>
    <xf numFmtId="0" fontId="3" fillId="0" borderId="34" xfId="23" applyFont="1" applyFill="1" applyBorder="1">
      <alignment vertical="center"/>
    </xf>
    <xf numFmtId="0" fontId="17" fillId="0" borderId="42" xfId="23" applyFont="1" applyFill="1" applyBorder="1">
      <alignment vertical="center"/>
    </xf>
    <xf numFmtId="0" fontId="3" fillId="0" borderId="31" xfId="23" applyFont="1" applyFill="1" applyBorder="1">
      <alignment vertical="center"/>
    </xf>
    <xf numFmtId="0" fontId="3" fillId="0" borderId="0" xfId="23" applyFont="1" applyFill="1" applyBorder="1">
      <alignment vertical="center"/>
    </xf>
    <xf numFmtId="178" fontId="14" fillId="0" borderId="0" xfId="23" applyNumberFormat="1" applyFont="1" applyFill="1" applyBorder="1">
      <alignment vertical="center"/>
    </xf>
    <xf numFmtId="178" fontId="14" fillId="0" borderId="34" xfId="23" applyNumberFormat="1" applyFont="1" applyFill="1" applyBorder="1">
      <alignment vertical="center"/>
    </xf>
    <xf numFmtId="0" fontId="3" fillId="3" borderId="30" xfId="23" applyFont="1" applyFill="1" applyBorder="1">
      <alignment vertical="center"/>
    </xf>
    <xf numFmtId="178" fontId="14" fillId="3" borderId="31" xfId="23" applyNumberFormat="1" applyFont="1" applyFill="1" applyBorder="1">
      <alignment vertical="center"/>
    </xf>
    <xf numFmtId="187" fontId="14" fillId="3" borderId="32" xfId="22" applyNumberFormat="1" applyFont="1" applyFill="1" applyBorder="1" applyAlignment="1">
      <alignment horizontal="left" vertical="center" wrapText="1"/>
    </xf>
    <xf numFmtId="0" fontId="14" fillId="3" borderId="32" xfId="22" applyFont="1" applyFill="1" applyBorder="1" applyAlignment="1">
      <alignment horizontal="left" vertical="center"/>
    </xf>
    <xf numFmtId="178" fontId="14" fillId="0" borderId="32" xfId="23" applyNumberFormat="1" applyFont="1" applyFill="1" applyBorder="1">
      <alignment vertical="center"/>
    </xf>
    <xf numFmtId="178" fontId="21" fillId="0" borderId="32" xfId="23" applyNumberFormat="1" applyFont="1" applyBorder="1">
      <alignment vertical="center"/>
    </xf>
    <xf numFmtId="178" fontId="14" fillId="3" borderId="32" xfId="23" applyNumberFormat="1" applyFont="1" applyFill="1" applyBorder="1" applyAlignment="1">
      <alignment vertical="center" wrapText="1"/>
    </xf>
    <xf numFmtId="178" fontId="14" fillId="0" borderId="32" xfId="23" applyNumberFormat="1" applyFont="1" applyFill="1" applyBorder="1" applyAlignment="1">
      <alignment vertical="center" wrapText="1"/>
    </xf>
    <xf numFmtId="0" fontId="14" fillId="3" borderId="32" xfId="23" applyFont="1" applyFill="1" applyBorder="1" applyAlignment="1">
      <alignment vertical="center"/>
    </xf>
    <xf numFmtId="0" fontId="14" fillId="0" borderId="0" xfId="23" applyFont="1" applyFill="1" applyBorder="1" applyAlignment="1"/>
    <xf numFmtId="178" fontId="21" fillId="0" borderId="30" xfId="16" applyNumberFormat="1" applyFont="1" applyBorder="1" applyAlignment="1">
      <alignment vertical="center"/>
    </xf>
    <xf numFmtId="178" fontId="21" fillId="0" borderId="31" xfId="16" applyNumberFormat="1" applyFont="1" applyBorder="1" applyAlignment="1">
      <alignment vertical="center"/>
    </xf>
    <xf numFmtId="178" fontId="21" fillId="0" borderId="31" xfId="16" applyNumberFormat="1" applyFont="1" applyBorder="1" applyAlignment="1">
      <alignment horizontal="center" vertical="center"/>
    </xf>
    <xf numFmtId="0" fontId="3" fillId="3" borderId="23" xfId="23" applyFont="1" applyFill="1" applyBorder="1">
      <alignment vertical="center"/>
    </xf>
    <xf numFmtId="178" fontId="14" fillId="3" borderId="34" xfId="23" applyNumberFormat="1" applyFont="1" applyFill="1" applyBorder="1">
      <alignment vertical="center"/>
    </xf>
    <xf numFmtId="187" fontId="14" fillId="3" borderId="35" xfId="22" applyNumberFormat="1" applyFont="1" applyFill="1" applyBorder="1" applyAlignment="1">
      <alignment horizontal="left" vertical="center" wrapText="1"/>
    </xf>
    <xf numFmtId="0" fontId="14" fillId="3" borderId="35" xfId="22" applyFont="1" applyFill="1" applyBorder="1" applyAlignment="1">
      <alignment horizontal="left" vertical="center"/>
    </xf>
    <xf numFmtId="178" fontId="14" fillId="0" borderId="35" xfId="23" applyNumberFormat="1" applyFont="1" applyFill="1" applyBorder="1">
      <alignment vertical="center"/>
    </xf>
    <xf numFmtId="178" fontId="21" fillId="0" borderId="35" xfId="23" applyNumberFormat="1" applyFont="1" applyBorder="1">
      <alignment vertical="center"/>
    </xf>
    <xf numFmtId="178" fontId="14" fillId="3" borderId="35" xfId="23" applyNumberFormat="1" applyFont="1" applyFill="1" applyBorder="1" applyAlignment="1">
      <alignment vertical="center" wrapText="1"/>
    </xf>
    <xf numFmtId="178" fontId="14" fillId="0" borderId="35" xfId="23" applyNumberFormat="1" applyFont="1" applyFill="1" applyBorder="1" applyAlignment="1">
      <alignment vertical="center" wrapText="1"/>
    </xf>
    <xf numFmtId="0" fontId="14" fillId="3" borderId="35" xfId="23" applyFont="1" applyFill="1" applyBorder="1" applyAlignment="1">
      <alignment vertical="center"/>
    </xf>
    <xf numFmtId="178" fontId="21" fillId="0" borderId="16" xfId="16" applyNumberFormat="1" applyFont="1" applyBorder="1" applyAlignment="1">
      <alignment vertical="center"/>
    </xf>
    <xf numFmtId="178" fontId="21" fillId="0" borderId="15" xfId="16" applyNumberFormat="1" applyFont="1" applyBorder="1" applyAlignment="1">
      <alignment vertical="center"/>
    </xf>
    <xf numFmtId="178" fontId="21" fillId="0" borderId="171" xfId="16" applyNumberFormat="1" applyFont="1" applyBorder="1" applyAlignment="1">
      <alignment horizontal="center" vertical="center"/>
    </xf>
    <xf numFmtId="178" fontId="21" fillId="0" borderId="16" xfId="16" applyNumberFormat="1" applyFont="1" applyBorder="1" applyAlignment="1">
      <alignment horizontal="center" vertical="center"/>
    </xf>
    <xf numFmtId="178" fontId="21" fillId="0" borderId="27" xfId="16" applyNumberFormat="1" applyFont="1" applyBorder="1" applyAlignment="1">
      <alignment horizontal="center" vertical="center" wrapText="1"/>
    </xf>
    <xf numFmtId="178" fontId="21" fillId="0" borderId="26" xfId="16" applyNumberFormat="1" applyFont="1" applyBorder="1" applyAlignment="1">
      <alignment horizontal="center" vertical="center" wrapText="1"/>
    </xf>
    <xf numFmtId="183" fontId="21" fillId="0" borderId="27" xfId="17" applyNumberFormat="1" applyFont="1" applyFill="1" applyBorder="1" applyAlignment="1">
      <alignment horizontal="right" vertical="center" shrinkToFit="1"/>
    </xf>
    <xf numFmtId="183" fontId="21" fillId="0" borderId="172" xfId="17" applyNumberFormat="1" applyFont="1" applyFill="1" applyBorder="1" applyAlignment="1">
      <alignment horizontal="right" vertical="center" shrinkToFit="1"/>
    </xf>
    <xf numFmtId="0" fontId="3" fillId="3" borderId="16" xfId="23" applyFont="1" applyFill="1" applyBorder="1">
      <alignment vertical="center"/>
    </xf>
    <xf numFmtId="178" fontId="14" fillId="3" borderId="15" xfId="23" applyNumberFormat="1" applyFont="1" applyFill="1" applyBorder="1">
      <alignment vertical="center"/>
    </xf>
    <xf numFmtId="187" fontId="14" fillId="3" borderId="37" xfId="22" applyNumberFormat="1" applyFont="1" applyFill="1" applyBorder="1" applyAlignment="1">
      <alignment horizontal="left" vertical="center" wrapText="1"/>
    </xf>
    <xf numFmtId="0" fontId="14" fillId="3" borderId="37" xfId="22" applyFont="1" applyFill="1" applyBorder="1" applyAlignment="1">
      <alignment horizontal="left" vertical="center"/>
    </xf>
    <xf numFmtId="178" fontId="14" fillId="0" borderId="37" xfId="23" applyNumberFormat="1" applyFont="1" applyFill="1" applyBorder="1">
      <alignment vertical="center"/>
    </xf>
    <xf numFmtId="178" fontId="21" fillId="0" borderId="37" xfId="23" applyNumberFormat="1" applyFont="1" applyBorder="1">
      <alignment vertical="center"/>
    </xf>
    <xf numFmtId="178" fontId="14" fillId="3" borderId="37" xfId="23" applyNumberFormat="1" applyFont="1" applyFill="1" applyBorder="1" applyAlignment="1">
      <alignment vertical="center" wrapText="1"/>
    </xf>
    <xf numFmtId="178" fontId="14" fillId="0" borderId="37" xfId="23" applyNumberFormat="1" applyFont="1" applyFill="1" applyBorder="1" applyAlignment="1">
      <alignment vertical="center" wrapText="1"/>
    </xf>
    <xf numFmtId="0" fontId="14" fillId="3" borderId="37" xfId="23" applyFont="1" applyFill="1" applyBorder="1" applyAlignment="1">
      <alignment vertical="center"/>
    </xf>
    <xf numFmtId="178" fontId="21" fillId="0" borderId="32" xfId="16" applyNumberFormat="1" applyFont="1" applyBorder="1" applyAlignment="1">
      <alignment horizontal="center" vertical="center"/>
    </xf>
    <xf numFmtId="178" fontId="21" fillId="0" borderId="30" xfId="16" applyNumberFormat="1" applyFont="1" applyBorder="1" applyAlignment="1">
      <alignment horizontal="center" vertical="center"/>
    </xf>
    <xf numFmtId="183" fontId="21" fillId="0" borderId="30" xfId="17" applyNumberFormat="1" applyFont="1" applyFill="1" applyBorder="1" applyAlignment="1">
      <alignment horizontal="right" vertical="center" shrinkToFit="1"/>
    </xf>
    <xf numFmtId="183" fontId="21" fillId="0" borderId="173" xfId="17" applyNumberFormat="1" applyFont="1" applyFill="1" applyBorder="1" applyAlignment="1">
      <alignment horizontal="right" vertical="center" shrinkToFit="1"/>
    </xf>
    <xf numFmtId="0" fontId="3" fillId="3" borderId="74" xfId="23" applyFont="1" applyFill="1" applyBorder="1" applyAlignment="1">
      <alignment horizontal="center" vertical="center" wrapText="1"/>
    </xf>
    <xf numFmtId="0" fontId="3" fillId="3" borderId="74" xfId="23" applyFont="1" applyFill="1" applyBorder="1" applyAlignment="1">
      <alignment horizontal="center" vertical="center"/>
    </xf>
    <xf numFmtId="183" fontId="14" fillId="3" borderId="26" xfId="22" applyNumberFormat="1" applyFont="1" applyFill="1" applyBorder="1" applyAlignment="1">
      <alignment horizontal="right" vertical="center" shrinkToFit="1"/>
    </xf>
    <xf numFmtId="183" fontId="14" fillId="3" borderId="74" xfId="22" applyNumberFormat="1" applyFont="1" applyFill="1" applyBorder="1" applyAlignment="1">
      <alignment horizontal="right" vertical="center" shrinkToFit="1"/>
    </xf>
    <xf numFmtId="178" fontId="14" fillId="0" borderId="74" xfId="23" applyNumberFormat="1" applyFont="1" applyFill="1" applyBorder="1" applyAlignment="1">
      <alignment horizontal="center" vertical="center"/>
    </xf>
    <xf numFmtId="188" fontId="21" fillId="0" borderId="74" xfId="23" applyNumberFormat="1" applyFont="1" applyFill="1" applyBorder="1" applyAlignment="1">
      <alignment horizontal="right" vertical="center" shrinkToFit="1"/>
    </xf>
    <xf numFmtId="184" fontId="21" fillId="0" borderId="74" xfId="23" applyNumberFormat="1" applyFont="1" applyFill="1" applyBorder="1" applyAlignment="1">
      <alignment horizontal="right" vertical="center" shrinkToFit="1"/>
    </xf>
    <xf numFmtId="183" fontId="14" fillId="0" borderId="74" xfId="23" applyNumberFormat="1" applyFont="1" applyFill="1" applyBorder="1" applyAlignment="1">
      <alignment horizontal="right" vertical="center" shrinkToFit="1"/>
    </xf>
    <xf numFmtId="178" fontId="21" fillId="0" borderId="35" xfId="16" applyNumberFormat="1" applyFont="1" applyBorder="1" applyAlignment="1">
      <alignment horizontal="center" vertical="center"/>
    </xf>
    <xf numFmtId="178" fontId="21" fillId="0" borderId="174" xfId="16" applyNumberFormat="1" applyFont="1" applyBorder="1" applyAlignment="1">
      <alignment horizontal="center" vertical="center" wrapText="1"/>
    </xf>
    <xf numFmtId="184" fontId="21" fillId="0" borderId="175" xfId="17" applyNumberFormat="1" applyFont="1" applyFill="1" applyBorder="1" applyAlignment="1">
      <alignment horizontal="right" vertical="center" shrinkToFit="1"/>
    </xf>
    <xf numFmtId="184" fontId="21" fillId="0" borderId="171" xfId="17" applyNumberFormat="1" applyFont="1" applyFill="1" applyBorder="1" applyAlignment="1">
      <alignment horizontal="right" vertical="center" shrinkToFit="1"/>
    </xf>
    <xf numFmtId="0" fontId="3" fillId="3" borderId="32" xfId="23" applyFont="1" applyFill="1" applyBorder="1">
      <alignment vertical="center"/>
    </xf>
    <xf numFmtId="178" fontId="14" fillId="3" borderId="74" xfId="23" applyNumberFormat="1" applyFont="1" applyFill="1" applyBorder="1" applyAlignment="1">
      <alignment horizontal="center" vertical="center"/>
    </xf>
    <xf numFmtId="178" fontId="14" fillId="0" borderId="176" xfId="23" applyNumberFormat="1" applyFont="1" applyFill="1" applyBorder="1" applyAlignment="1">
      <alignment horizontal="center" vertical="center"/>
    </xf>
    <xf numFmtId="188" fontId="21" fillId="0" borderId="176" xfId="23" applyNumberFormat="1" applyFont="1" applyFill="1" applyBorder="1" applyAlignment="1">
      <alignment horizontal="right" vertical="center" shrinkToFit="1"/>
    </xf>
    <xf numFmtId="184" fontId="21" fillId="0" borderId="176" xfId="23" applyNumberFormat="1" applyFont="1" applyFill="1" applyBorder="1" applyAlignment="1">
      <alignment horizontal="right" vertical="center" shrinkToFit="1"/>
    </xf>
    <xf numFmtId="189" fontId="14" fillId="0" borderId="0" xfId="23" applyNumberFormat="1" applyFont="1" applyFill="1" applyBorder="1">
      <alignment vertical="center"/>
    </xf>
    <xf numFmtId="189" fontId="14" fillId="0" borderId="34" xfId="23" applyNumberFormat="1" applyFont="1" applyFill="1" applyBorder="1">
      <alignment vertical="center"/>
    </xf>
    <xf numFmtId="0" fontId="3" fillId="0" borderId="0" xfId="23" applyFont="1" applyFill="1" applyBorder="1" applyAlignment="1"/>
    <xf numFmtId="178" fontId="10" fillId="0" borderId="177" xfId="16" applyNumberFormat="1" applyFont="1" applyBorder="1" applyAlignment="1">
      <alignment horizontal="center" vertical="center"/>
    </xf>
    <xf numFmtId="183" fontId="21" fillId="0" borderId="177" xfId="17" applyNumberFormat="1" applyFont="1" applyFill="1" applyBorder="1" applyAlignment="1">
      <alignment horizontal="right" vertical="center" shrinkToFit="1"/>
    </xf>
    <xf numFmtId="183" fontId="21" fillId="0" borderId="178" xfId="17" applyNumberFormat="1" applyFont="1" applyFill="1" applyBorder="1" applyAlignment="1">
      <alignment horizontal="right" vertical="center" shrinkToFit="1"/>
    </xf>
    <xf numFmtId="0" fontId="3" fillId="3" borderId="35" xfId="23" applyFont="1" applyFill="1" applyBorder="1">
      <alignment vertical="center"/>
    </xf>
    <xf numFmtId="178" fontId="2" fillId="3" borderId="176" xfId="23" applyNumberFormat="1" applyFont="1" applyFill="1" applyBorder="1" applyAlignment="1">
      <alignment horizontal="center" vertical="center"/>
    </xf>
    <xf numFmtId="183" fontId="14" fillId="3" borderId="31" xfId="22" applyNumberFormat="1" applyFont="1" applyFill="1" applyBorder="1" applyAlignment="1">
      <alignment horizontal="right" vertical="center" shrinkToFit="1"/>
    </xf>
    <xf numFmtId="183" fontId="14" fillId="3" borderId="32" xfId="22" applyNumberFormat="1" applyFont="1" applyFill="1" applyBorder="1" applyAlignment="1">
      <alignment horizontal="right" vertical="center" shrinkToFit="1"/>
    </xf>
    <xf numFmtId="178" fontId="14" fillId="0" borderId="174" xfId="23" applyNumberFormat="1" applyFont="1" applyFill="1" applyBorder="1" applyAlignment="1">
      <alignment horizontal="center" vertical="center"/>
    </xf>
    <xf numFmtId="188" fontId="14" fillId="0" borderId="174" xfId="23" applyNumberFormat="1" applyFont="1" applyFill="1" applyBorder="1" applyAlignment="1">
      <alignment horizontal="right" vertical="center" shrinkToFit="1"/>
    </xf>
    <xf numFmtId="184" fontId="14" fillId="0" borderId="174" xfId="23" applyNumberFormat="1" applyFont="1" applyFill="1" applyBorder="1" applyAlignment="1">
      <alignment horizontal="right" vertical="center" shrinkToFit="1"/>
    </xf>
    <xf numFmtId="183" fontId="14" fillId="3" borderId="176" xfId="23" applyNumberFormat="1" applyFont="1" applyFill="1" applyBorder="1" applyAlignment="1">
      <alignment horizontal="right" vertical="center" shrinkToFit="1"/>
    </xf>
    <xf numFmtId="183" fontId="14" fillId="0" borderId="176" xfId="23" applyNumberFormat="1" applyFont="1" applyFill="1" applyBorder="1" applyAlignment="1">
      <alignment horizontal="right" vertical="center" shrinkToFit="1"/>
    </xf>
    <xf numFmtId="189" fontId="14" fillId="0" borderId="23" xfId="23" applyNumberFormat="1" applyFont="1" applyFill="1" applyBorder="1">
      <alignment vertical="center"/>
    </xf>
    <xf numFmtId="178" fontId="21" fillId="0" borderId="34" xfId="16" applyNumberFormat="1" applyFont="1" applyBorder="1" applyAlignment="1">
      <alignment horizontal="center" vertical="center" wrapText="1"/>
    </xf>
    <xf numFmtId="184" fontId="21" fillId="0" borderId="179" xfId="17" applyNumberFormat="1" applyFont="1" applyFill="1" applyBorder="1" applyAlignment="1">
      <alignment horizontal="right" vertical="center" shrinkToFit="1"/>
    </xf>
    <xf numFmtId="184" fontId="21" fillId="0" borderId="180" xfId="17" applyNumberFormat="1" applyFont="1" applyFill="1" applyBorder="1" applyAlignment="1">
      <alignment horizontal="right" vertical="center" shrinkToFit="1"/>
    </xf>
    <xf numFmtId="184" fontId="21" fillId="0" borderId="23" xfId="17" applyNumberFormat="1" applyFont="1" applyBorder="1" applyAlignment="1">
      <alignment horizontal="right" vertical="center" shrinkToFit="1"/>
    </xf>
    <xf numFmtId="0" fontId="3" fillId="3" borderId="37" xfId="23" applyFont="1" applyFill="1" applyBorder="1">
      <alignment vertical="center"/>
    </xf>
    <xf numFmtId="178" fontId="14" fillId="3" borderId="174" xfId="23" applyNumberFormat="1" applyFont="1" applyFill="1" applyBorder="1" applyAlignment="1">
      <alignment horizontal="center" vertical="center"/>
    </xf>
    <xf numFmtId="184" fontId="14" fillId="3" borderId="181" xfId="22" applyNumberFormat="1" applyFont="1" applyFill="1" applyBorder="1" applyAlignment="1">
      <alignment horizontal="right" vertical="center" shrinkToFit="1"/>
    </xf>
    <xf numFmtId="184" fontId="14" fillId="3" borderId="174" xfId="22" applyNumberFormat="1" applyFont="1" applyFill="1" applyBorder="1" applyAlignment="1">
      <alignment horizontal="right" vertical="center" shrinkToFit="1"/>
    </xf>
    <xf numFmtId="178" fontId="14" fillId="0" borderId="0" xfId="23" applyNumberFormat="1" applyFont="1" applyFill="1" applyBorder="1" applyAlignment="1">
      <alignment horizontal="center" vertical="center"/>
    </xf>
    <xf numFmtId="178" fontId="21" fillId="0" borderId="37" xfId="16" applyNumberFormat="1" applyFont="1" applyBorder="1" applyAlignment="1">
      <alignment horizontal="center" vertical="center"/>
    </xf>
    <xf numFmtId="178" fontId="21" fillId="0" borderId="74" xfId="16" applyNumberFormat="1" applyFont="1" applyBorder="1" applyAlignment="1">
      <alignment horizontal="center" vertical="center"/>
    </xf>
    <xf numFmtId="184" fontId="21" fillId="0" borderId="27" xfId="17" applyNumberFormat="1" applyFont="1" applyBorder="1" applyAlignment="1">
      <alignment horizontal="right" vertical="center" shrinkToFit="1"/>
    </xf>
    <xf numFmtId="184" fontId="21" fillId="0" borderId="172" xfId="17" applyNumberFormat="1" applyFont="1" applyBorder="1" applyAlignment="1">
      <alignment horizontal="right" vertical="center" shrinkToFit="1"/>
    </xf>
    <xf numFmtId="0" fontId="3" fillId="0" borderId="16" xfId="23" applyFont="1" applyFill="1" applyBorder="1">
      <alignment vertical="center"/>
    </xf>
    <xf numFmtId="178" fontId="14" fillId="0" borderId="14" xfId="23" applyNumberFormat="1" applyFont="1" applyFill="1" applyBorder="1">
      <alignment vertical="center"/>
    </xf>
    <xf numFmtId="178" fontId="14" fillId="0" borderId="15" xfId="23" applyNumberFormat="1" applyFont="1" applyFill="1" applyBorder="1">
      <alignment vertical="center"/>
    </xf>
    <xf numFmtId="0" fontId="3" fillId="0" borderId="16" xfId="23" applyFont="1" applyFill="1" applyBorder="1" applyAlignment="1"/>
    <xf numFmtId="0" fontId="3" fillId="0" borderId="14" xfId="23" applyFont="1" applyFill="1" applyBorder="1" applyAlignment="1"/>
    <xf numFmtId="0" fontId="3" fillId="0" borderId="15" xfId="23" applyFont="1" applyFill="1" applyBorder="1">
      <alignment vertical="center"/>
    </xf>
    <xf numFmtId="0" fontId="22" fillId="6" borderId="6" xfId="9" applyFont="1" applyFill="1" applyBorder="1" applyAlignment="1"/>
    <xf numFmtId="0" fontId="22" fillId="0" borderId="8" xfId="9" applyFont="1" applyFill="1" applyBorder="1" applyAlignment="1">
      <alignment horizontal="center" vertical="center" wrapText="1"/>
    </xf>
    <xf numFmtId="0" fontId="22" fillId="0" borderId="12" xfId="9" applyFont="1" applyFill="1" applyBorder="1" applyAlignment="1">
      <alignment horizontal="center" vertical="center" wrapText="1"/>
    </xf>
    <xf numFmtId="0" fontId="22" fillId="0" borderId="61" xfId="9" applyFont="1" applyFill="1" applyBorder="1" applyAlignment="1">
      <alignment horizontal="center" vertical="center"/>
    </xf>
    <xf numFmtId="0" fontId="22" fillId="6" borderId="18" xfId="9" applyFont="1" applyFill="1" applyBorder="1" applyAlignment="1">
      <alignment horizontal="right" vertical="top"/>
    </xf>
    <xf numFmtId="0" fontId="22" fillId="0" borderId="19" xfId="9" applyFont="1" applyFill="1" applyBorder="1" applyAlignment="1" applyProtection="1">
      <alignment horizontal="left" vertical="center" wrapText="1"/>
    </xf>
    <xf numFmtId="0" fontId="22" fillId="0" borderId="23" xfId="9" applyFont="1" applyFill="1" applyBorder="1" applyAlignment="1" applyProtection="1">
      <alignment horizontal="left" vertical="center"/>
    </xf>
    <xf numFmtId="0" fontId="22" fillId="0" borderId="36" xfId="9" applyFont="1" applyFill="1" applyBorder="1" applyAlignment="1" applyProtection="1">
      <alignment horizontal="left" vertical="center"/>
    </xf>
    <xf numFmtId="0" fontId="22" fillId="6" borderId="64" xfId="9" applyFont="1" applyFill="1" applyBorder="1" applyAlignment="1">
      <alignment horizontal="right" vertical="top"/>
    </xf>
    <xf numFmtId="0" fontId="22" fillId="0" borderId="53" xfId="9" applyFont="1" applyFill="1" applyBorder="1" applyAlignment="1" applyProtection="1">
      <alignment horizontal="left" vertical="center" wrapText="1"/>
    </xf>
    <xf numFmtId="0" fontId="22" fillId="0" borderId="54" xfId="9" applyFont="1" applyFill="1" applyBorder="1" applyAlignment="1" applyProtection="1">
      <alignment horizontal="left" vertical="center"/>
    </xf>
    <xf numFmtId="0" fontId="22" fillId="0" borderId="52" xfId="9" applyFont="1" applyFill="1" applyBorder="1" applyAlignment="1" applyProtection="1">
      <alignment horizontal="left" vertical="center"/>
    </xf>
    <xf numFmtId="0" fontId="22" fillId="6" borderId="1" xfId="9" applyFont="1" applyFill="1" applyBorder="1" applyAlignment="1">
      <alignment horizontal="center" vertical="center"/>
    </xf>
    <xf numFmtId="185" fontId="22" fillId="0" borderId="1" xfId="9" applyNumberFormat="1" applyFont="1" applyFill="1" applyBorder="1" applyAlignment="1" applyProtection="1">
      <alignment horizontal="right" vertical="center" shrinkToFit="1"/>
    </xf>
    <xf numFmtId="185" fontId="22" fillId="0" borderId="4" xfId="9" applyNumberFormat="1" applyFont="1" applyFill="1" applyBorder="1" applyAlignment="1" applyProtection="1">
      <alignment horizontal="right" vertical="center" shrinkToFit="1"/>
    </xf>
    <xf numFmtId="185" fontId="22" fillId="0" borderId="79" xfId="9" applyNumberFormat="1" applyFont="1" applyFill="1" applyBorder="1" applyAlignment="1" applyProtection="1">
      <alignment horizontal="right" vertical="center" shrinkToFit="1"/>
    </xf>
    <xf numFmtId="0" fontId="22" fillId="6" borderId="24" xfId="9" applyFont="1" applyFill="1" applyBorder="1" applyAlignment="1">
      <alignment horizontal="center" vertical="center"/>
    </xf>
    <xf numFmtId="185" fontId="22" fillId="0" borderId="24" xfId="9" applyNumberFormat="1" applyFont="1" applyFill="1" applyBorder="1" applyAlignment="1" applyProtection="1">
      <alignment horizontal="right" vertical="center" shrinkToFit="1"/>
    </xf>
    <xf numFmtId="185" fontId="22" fillId="0" borderId="27" xfId="9" applyNumberFormat="1" applyFont="1" applyFill="1" applyBorder="1" applyAlignment="1" applyProtection="1">
      <alignment horizontal="right" vertical="center" shrinkToFit="1"/>
    </xf>
    <xf numFmtId="185" fontId="22" fillId="0" borderId="182" xfId="9" applyNumberFormat="1" applyFont="1" applyFill="1" applyBorder="1" applyAlignment="1" applyProtection="1">
      <alignment horizontal="right" vertical="center" shrinkToFit="1"/>
    </xf>
    <xf numFmtId="0" fontId="23" fillId="0" borderId="0" xfId="9" applyFont="1" applyAlignment="1">
      <alignment horizontal="right" vertical="center"/>
    </xf>
    <xf numFmtId="0" fontId="22" fillId="6" borderId="55" xfId="9" applyFont="1" applyFill="1" applyBorder="1" applyAlignment="1">
      <alignment horizontal="center" vertical="center"/>
    </xf>
    <xf numFmtId="185" fontId="22" fillId="0" borderId="45" xfId="9" applyNumberFormat="1" applyFont="1" applyFill="1" applyBorder="1" applyAlignment="1" applyProtection="1">
      <alignment horizontal="right" vertical="center" shrinkToFit="1"/>
    </xf>
    <xf numFmtId="185" fontId="22" fillId="0" borderId="48" xfId="9" applyNumberFormat="1" applyFont="1" applyFill="1" applyBorder="1" applyAlignment="1" applyProtection="1">
      <alignment horizontal="right" vertical="center" shrinkToFit="1"/>
    </xf>
    <xf numFmtId="185" fontId="22" fillId="0" borderId="62" xfId="9" applyNumberFormat="1" applyFont="1" applyFill="1" applyBorder="1" applyAlignment="1" applyProtection="1">
      <alignment horizontal="right" vertical="center" shrinkToFit="1"/>
    </xf>
    <xf numFmtId="0" fontId="22" fillId="0" borderId="0" xfId="21" applyFont="1">
      <alignment vertical="center"/>
    </xf>
    <xf numFmtId="0" fontId="22" fillId="7" borderId="6" xfId="21" applyFont="1" applyFill="1" applyBorder="1" applyAlignment="1"/>
    <xf numFmtId="0" fontId="22" fillId="0" borderId="56" xfId="21" applyFont="1" applyFill="1" applyBorder="1" applyAlignment="1">
      <alignment vertical="center" wrapText="1"/>
    </xf>
    <xf numFmtId="0" fontId="22" fillId="0" borderId="57" xfId="21" applyFont="1" applyFill="1" applyBorder="1" applyAlignment="1">
      <alignment vertical="center"/>
    </xf>
    <xf numFmtId="0" fontId="22" fillId="0" borderId="12" xfId="21" applyFont="1" applyFill="1" applyBorder="1" applyAlignment="1">
      <alignment vertical="center"/>
    </xf>
    <xf numFmtId="0" fontId="22" fillId="0" borderId="61" xfId="21" applyFont="1" applyFill="1" applyBorder="1" applyAlignment="1">
      <alignment vertical="center"/>
    </xf>
    <xf numFmtId="0" fontId="24" fillId="0" borderId="0" xfId="21" applyFont="1" applyFill="1" applyBorder="1" applyAlignment="1">
      <alignment vertical="center"/>
    </xf>
    <xf numFmtId="0" fontId="22" fillId="7" borderId="18" xfId="21" applyFont="1" applyFill="1" applyBorder="1" applyAlignment="1">
      <alignment horizontal="right" vertical="top"/>
    </xf>
    <xf numFmtId="0" fontId="24" fillId="0" borderId="22" xfId="21" applyFont="1" applyFill="1" applyBorder="1" applyAlignment="1">
      <alignment horizontal="left" vertical="center" wrapText="1"/>
    </xf>
    <xf numFmtId="0" fontId="24" fillId="0" borderId="35" xfId="21" applyFont="1" applyFill="1" applyBorder="1" applyAlignment="1">
      <alignment horizontal="left" vertical="center" wrapText="1"/>
    </xf>
    <xf numFmtId="0" fontId="24" fillId="0" borderId="36" xfId="21" applyFont="1" applyFill="1" applyBorder="1" applyAlignment="1">
      <alignment horizontal="left" vertical="center" wrapText="1"/>
    </xf>
    <xf numFmtId="0" fontId="24" fillId="0" borderId="0" xfId="21" applyNumberFormat="1" applyFont="1" applyFill="1" applyBorder="1" applyAlignment="1">
      <alignment vertical="center" wrapText="1"/>
    </xf>
    <xf numFmtId="0" fontId="22" fillId="7" borderId="64" xfId="21" applyFont="1" applyFill="1" applyBorder="1" applyAlignment="1">
      <alignment horizontal="right" vertical="top"/>
    </xf>
    <xf numFmtId="0" fontId="24" fillId="0" borderId="50" xfId="21" applyFont="1" applyFill="1" applyBorder="1" applyAlignment="1">
      <alignment horizontal="left" vertical="center" wrapText="1"/>
    </xf>
    <xf numFmtId="0" fontId="24" fillId="0" borderId="51" xfId="21" applyFont="1" applyBorder="1" applyAlignment="1">
      <alignment horizontal="left" vertical="center" wrapText="1"/>
    </xf>
    <xf numFmtId="0" fontId="24" fillId="0" borderId="52" xfId="21" applyFont="1" applyBorder="1" applyAlignment="1">
      <alignment horizontal="left" vertical="center" wrapText="1"/>
    </xf>
    <xf numFmtId="0" fontId="22" fillId="7" borderId="13" xfId="21" applyFont="1" applyFill="1" applyBorder="1" applyAlignment="1">
      <alignment horizontal="center" vertical="center"/>
    </xf>
    <xf numFmtId="185" fontId="22" fillId="0" borderId="183" xfId="21" applyNumberFormat="1" applyFont="1" applyFill="1" applyBorder="1" applyAlignment="1">
      <alignment horizontal="right" vertical="center" shrinkToFit="1"/>
    </xf>
    <xf numFmtId="185" fontId="22" fillId="0" borderId="184" xfId="21" applyNumberFormat="1" applyFont="1" applyFill="1" applyBorder="1" applyAlignment="1">
      <alignment horizontal="right" vertical="center" shrinkToFit="1"/>
    </xf>
    <xf numFmtId="185" fontId="22" fillId="0" borderId="79" xfId="21" applyNumberFormat="1" applyFont="1" applyFill="1" applyBorder="1" applyAlignment="1">
      <alignment horizontal="right" vertical="center" shrinkToFit="1"/>
    </xf>
    <xf numFmtId="0" fontId="22" fillId="0" borderId="0" xfId="21" applyNumberFormat="1" applyFont="1" applyFill="1" applyBorder="1" applyAlignment="1">
      <alignment vertical="center"/>
    </xf>
    <xf numFmtId="0" fontId="22" fillId="7" borderId="24" xfId="21" applyFont="1" applyFill="1" applyBorder="1" applyAlignment="1">
      <alignment horizontal="center" vertical="center"/>
    </xf>
    <xf numFmtId="185" fontId="22" fillId="0" borderId="185" xfId="21" applyNumberFormat="1" applyFont="1" applyFill="1" applyBorder="1" applyAlignment="1">
      <alignment horizontal="right" vertical="center" shrinkToFit="1"/>
    </xf>
    <xf numFmtId="185" fontId="22" fillId="0" borderId="74" xfId="21" applyNumberFormat="1" applyFont="1" applyFill="1" applyBorder="1" applyAlignment="1">
      <alignment horizontal="right" vertical="center" shrinkToFit="1"/>
    </xf>
    <xf numFmtId="185" fontId="22" fillId="0" borderId="182" xfId="21" applyNumberFormat="1" applyFont="1" applyFill="1" applyBorder="1" applyAlignment="1">
      <alignment horizontal="right" vertical="center" shrinkToFit="1"/>
    </xf>
    <xf numFmtId="0" fontId="22" fillId="7" borderId="45" xfId="21" applyFont="1" applyFill="1" applyBorder="1" applyAlignment="1">
      <alignment horizontal="center" vertical="center"/>
    </xf>
    <xf numFmtId="185" fontId="22" fillId="0" borderId="186" xfId="21" applyNumberFormat="1" applyFont="1" applyFill="1" applyBorder="1" applyAlignment="1">
      <alignment horizontal="right" vertical="center" shrinkToFit="1"/>
    </xf>
    <xf numFmtId="185" fontId="22" fillId="0" borderId="187" xfId="21" applyNumberFormat="1" applyFont="1" applyFill="1" applyBorder="1" applyAlignment="1">
      <alignment horizontal="right" vertical="center" shrinkToFit="1"/>
    </xf>
    <xf numFmtId="185" fontId="22" fillId="0" borderId="62" xfId="21" applyNumberFormat="1" applyFont="1" applyFill="1" applyBorder="1" applyAlignment="1">
      <alignment horizontal="right" vertical="center" shrinkToFit="1"/>
    </xf>
    <xf numFmtId="0" fontId="24" fillId="6" borderId="6" xfId="11" applyFont="1" applyFill="1" applyBorder="1" applyAlignment="1"/>
    <xf numFmtId="0" fontId="24" fillId="0" borderId="7" xfId="11" applyFont="1" applyFill="1" applyBorder="1" applyAlignment="1">
      <alignment vertical="center" wrapText="1"/>
    </xf>
    <xf numFmtId="0" fontId="24" fillId="0" borderId="8" xfId="11" applyFont="1" applyFill="1" applyBorder="1" applyAlignment="1">
      <alignment vertical="center" wrapText="1"/>
    </xf>
    <xf numFmtId="0" fontId="24" fillId="0" borderId="56" xfId="11" applyFont="1" applyFill="1" applyBorder="1" applyAlignment="1">
      <alignment vertical="center" wrapText="1"/>
    </xf>
    <xf numFmtId="0" fontId="24" fillId="0" borderId="57" xfId="11" applyFont="1" applyFill="1" applyBorder="1" applyAlignment="1">
      <alignment vertical="center" wrapText="1"/>
    </xf>
    <xf numFmtId="0" fontId="24" fillId="0" borderId="61" xfId="11" applyFont="1" applyFill="1" applyBorder="1" applyAlignment="1">
      <alignment vertical="center"/>
    </xf>
    <xf numFmtId="0" fontId="24" fillId="0" borderId="0" xfId="11" applyFont="1" applyAlignment="1"/>
    <xf numFmtId="0" fontId="25" fillId="0" borderId="0" xfId="11" applyFont="1" applyAlignment="1"/>
    <xf numFmtId="0" fontId="25" fillId="8" borderId="6" xfId="11" applyFont="1" applyFill="1" applyBorder="1" applyAlignment="1"/>
    <xf numFmtId="0" fontId="25" fillId="0" borderId="183" xfId="11" applyFont="1" applyBorder="1" applyAlignment="1">
      <alignment horizontal="center" vertical="center" wrapText="1"/>
    </xf>
    <xf numFmtId="0" fontId="25" fillId="0" borderId="2" xfId="11" applyFont="1" applyBorder="1" applyAlignment="1">
      <alignment horizontal="center" vertical="center" wrapText="1"/>
    </xf>
    <xf numFmtId="0" fontId="25" fillId="0" borderId="79" xfId="11" applyFont="1" applyBorder="1" applyAlignment="1">
      <alignment horizontal="center" vertical="center" wrapText="1"/>
    </xf>
    <xf numFmtId="0" fontId="26" fillId="0" borderId="0" xfId="11" applyFont="1" applyAlignment="1">
      <alignment horizontal="center" vertical="center" wrapText="1"/>
    </xf>
    <xf numFmtId="0" fontId="26" fillId="0" borderId="0" xfId="11" applyFont="1" applyAlignment="1">
      <alignment vertical="center" wrapText="1"/>
    </xf>
    <xf numFmtId="0" fontId="24" fillId="6" borderId="18" xfId="11" applyFont="1" applyFill="1" applyBorder="1" applyAlignment="1"/>
    <xf numFmtId="0" fontId="24" fillId="0" borderId="13" xfId="11" applyFont="1" applyFill="1" applyBorder="1" applyAlignment="1">
      <alignment vertical="center" wrapText="1"/>
    </xf>
    <xf numFmtId="0" fontId="24" fillId="0" borderId="14" xfId="11" applyFont="1" applyFill="1" applyBorder="1" applyAlignment="1">
      <alignment vertical="center" wrapText="1"/>
    </xf>
    <xf numFmtId="0" fontId="24" fillId="0" borderId="15" xfId="11" applyFont="1" applyFill="1" applyBorder="1" applyAlignment="1">
      <alignment vertical="center" wrapText="1"/>
    </xf>
    <xf numFmtId="0" fontId="24" fillId="0" borderId="37" xfId="11" applyFont="1" applyFill="1" applyBorder="1" applyAlignment="1">
      <alignment vertical="center" wrapText="1"/>
    </xf>
    <xf numFmtId="0" fontId="24" fillId="0" borderId="38" xfId="11" applyFont="1" applyFill="1" applyBorder="1" applyAlignment="1">
      <alignment vertical="center"/>
    </xf>
    <xf numFmtId="0" fontId="25" fillId="0" borderId="0" xfId="11" applyFont="1">
      <alignment vertical="center"/>
    </xf>
    <xf numFmtId="0" fontId="25" fillId="8" borderId="18" xfId="11" applyFont="1" applyFill="1" applyBorder="1" applyAlignment="1"/>
    <xf numFmtId="0" fontId="25" fillId="0" borderId="185" xfId="11" applyFont="1" applyBorder="1" applyAlignment="1">
      <alignment horizontal="center" vertical="center" wrapText="1"/>
    </xf>
    <xf numFmtId="0" fontId="25" fillId="0" borderId="25" xfId="11" applyFont="1" applyBorder="1" applyAlignment="1">
      <alignment horizontal="center" vertical="center" wrapText="1"/>
    </xf>
    <xf numFmtId="0" fontId="25" fillId="0" borderId="182" xfId="11" applyFont="1" applyBorder="1" applyAlignment="1">
      <alignment horizontal="center" vertical="center" wrapText="1"/>
    </xf>
    <xf numFmtId="0" fontId="24" fillId="0" borderId="31" xfId="11" applyFont="1" applyFill="1" applyBorder="1" applyAlignment="1">
      <alignment vertical="center" wrapText="1"/>
    </xf>
    <xf numFmtId="0" fontId="24" fillId="0" borderId="32" xfId="11" applyFont="1" applyFill="1" applyBorder="1" applyAlignment="1">
      <alignment vertical="center"/>
    </xf>
    <xf numFmtId="0" fontId="24" fillId="0" borderId="30" xfId="11" applyFont="1" applyFill="1" applyBorder="1" applyAlignment="1">
      <alignment vertical="center"/>
    </xf>
    <xf numFmtId="0" fontId="24" fillId="0" borderId="33" xfId="11" applyFont="1" applyFill="1" applyBorder="1" applyAlignment="1">
      <alignment vertical="center"/>
    </xf>
    <xf numFmtId="0" fontId="27" fillId="0" borderId="39" xfId="11" applyFont="1" applyBorder="1">
      <alignment vertical="center"/>
    </xf>
    <xf numFmtId="0" fontId="25" fillId="0" borderId="32" xfId="11" applyFont="1" applyBorder="1">
      <alignment vertical="center"/>
    </xf>
    <xf numFmtId="0" fontId="25" fillId="0" borderId="33" xfId="11" applyFont="1" applyBorder="1">
      <alignment vertical="center"/>
    </xf>
    <xf numFmtId="0" fontId="25" fillId="0" borderId="0" xfId="11" applyFont="1" applyAlignment="1">
      <alignment vertical="top"/>
    </xf>
    <xf numFmtId="0" fontId="24" fillId="6" borderId="18" xfId="11" applyFont="1" applyFill="1" applyBorder="1" applyAlignment="1">
      <alignment horizontal="right" vertical="center"/>
    </xf>
    <xf numFmtId="0" fontId="24" fillId="0" borderId="22" xfId="11" applyFont="1" applyFill="1" applyBorder="1" applyAlignment="1">
      <alignment vertical="center"/>
    </xf>
    <xf numFmtId="0" fontId="24" fillId="0" borderId="35" xfId="11" applyFont="1" applyFill="1" applyBorder="1" applyAlignment="1">
      <alignment vertical="center"/>
    </xf>
    <xf numFmtId="0" fontId="24" fillId="0" borderId="36" xfId="11" applyFont="1" applyFill="1" applyBorder="1" applyAlignment="1">
      <alignment vertical="center"/>
    </xf>
    <xf numFmtId="0" fontId="25" fillId="8" borderId="18" xfId="11" applyFont="1" applyFill="1" applyBorder="1" applyAlignment="1">
      <alignment horizontal="right" vertical="center"/>
    </xf>
    <xf numFmtId="0" fontId="27" fillId="0" borderId="22" xfId="11" applyFont="1" applyBorder="1">
      <alignment vertical="center"/>
    </xf>
    <xf numFmtId="0" fontId="25" fillId="0" borderId="35" xfId="11" applyFont="1" applyBorder="1">
      <alignment vertical="center"/>
    </xf>
    <xf numFmtId="0" fontId="25" fillId="0" borderId="36" xfId="11" applyFont="1" applyBorder="1">
      <alignment vertical="center"/>
    </xf>
    <xf numFmtId="0" fontId="28" fillId="0" borderId="0" xfId="11" applyFont="1">
      <alignment vertical="center"/>
    </xf>
    <xf numFmtId="0" fontId="24" fillId="6" borderId="64" xfId="11" applyFont="1" applyFill="1" applyBorder="1" applyAlignment="1">
      <alignment horizontal="right" vertical="top"/>
    </xf>
    <xf numFmtId="0" fontId="24" fillId="0" borderId="50" xfId="11" applyFont="1" applyFill="1" applyBorder="1" applyAlignment="1">
      <alignment vertical="center"/>
    </xf>
    <xf numFmtId="0" fontId="24" fillId="0" borderId="51" xfId="11" applyFont="1" applyFill="1" applyBorder="1" applyAlignment="1">
      <alignment vertical="center"/>
    </xf>
    <xf numFmtId="0" fontId="24" fillId="0" borderId="52" xfId="11" applyFont="1" applyFill="1" applyBorder="1" applyAlignment="1">
      <alignment vertical="center"/>
    </xf>
    <xf numFmtId="0" fontId="25" fillId="8" borderId="64" xfId="11" applyFont="1" applyFill="1" applyBorder="1" applyAlignment="1">
      <alignment horizontal="right" vertical="top"/>
    </xf>
    <xf numFmtId="0" fontId="27" fillId="0" borderId="41" xfId="11" applyFont="1" applyBorder="1">
      <alignment vertical="center"/>
    </xf>
    <xf numFmtId="0" fontId="25" fillId="0" borderId="51" xfId="11" applyFont="1" applyBorder="1">
      <alignment vertical="center"/>
    </xf>
    <xf numFmtId="0" fontId="25" fillId="0" borderId="38" xfId="11" applyFont="1" applyBorder="1">
      <alignment vertical="center"/>
    </xf>
    <xf numFmtId="0" fontId="24" fillId="6" borderId="13" xfId="11" applyFont="1" applyFill="1" applyBorder="1" applyAlignment="1">
      <alignment horizontal="center" vertical="center"/>
    </xf>
    <xf numFmtId="183" fontId="24" fillId="0" borderId="183" xfId="11" applyNumberFormat="1" applyFont="1" applyFill="1" applyBorder="1" applyAlignment="1" applyProtection="1">
      <alignment horizontal="right" vertical="center" shrinkToFit="1"/>
    </xf>
    <xf numFmtId="183" fontId="24" fillId="0" borderId="184" xfId="11" applyNumberFormat="1" applyFont="1" applyFill="1" applyBorder="1" applyAlignment="1" applyProtection="1">
      <alignment horizontal="right" vertical="center" shrinkToFit="1"/>
    </xf>
    <xf numFmtId="183" fontId="24" fillId="0" borderId="79" xfId="11" applyNumberFormat="1" applyFont="1" applyFill="1" applyBorder="1" applyAlignment="1" applyProtection="1">
      <alignment horizontal="right" vertical="center" shrinkToFit="1"/>
    </xf>
    <xf numFmtId="183" fontId="25" fillId="0" borderId="0" xfId="11" applyNumberFormat="1" applyFont="1" applyAlignment="1">
      <alignment horizontal="right" vertical="center" shrinkToFit="1"/>
    </xf>
    <xf numFmtId="0" fontId="25" fillId="8" borderId="13" xfId="11" applyFont="1" applyFill="1" applyBorder="1" applyAlignment="1">
      <alignment horizontal="center" vertical="center"/>
    </xf>
    <xf numFmtId="183" fontId="25" fillId="0" borderId="183" xfId="11" applyNumberFormat="1" applyFont="1" applyBorder="1" applyAlignment="1" applyProtection="1">
      <alignment horizontal="right" vertical="center" shrinkToFit="1"/>
      <protection locked="0"/>
    </xf>
    <xf numFmtId="183" fontId="25" fillId="0" borderId="2" xfId="11" applyNumberFormat="1" applyFont="1" applyBorder="1" applyAlignment="1" applyProtection="1">
      <alignment horizontal="right" vertical="center" shrinkToFit="1"/>
      <protection locked="0"/>
    </xf>
    <xf numFmtId="183" fontId="25" fillId="0" borderId="79" xfId="11" applyNumberFormat="1" applyFont="1" applyBorder="1" applyAlignment="1" applyProtection="1">
      <alignment horizontal="right" vertical="center" shrinkToFit="1"/>
      <protection locked="0"/>
    </xf>
    <xf numFmtId="0" fontId="24" fillId="6" borderId="24" xfId="11" applyFont="1" applyFill="1" applyBorder="1" applyAlignment="1">
      <alignment horizontal="center" vertical="center"/>
    </xf>
    <xf numFmtId="183" fontId="24" fillId="0" borderId="185" xfId="11" applyNumberFormat="1" applyFont="1" applyFill="1" applyBorder="1" applyAlignment="1" applyProtection="1">
      <alignment horizontal="right" vertical="center" shrinkToFit="1"/>
    </xf>
    <xf numFmtId="183" fontId="24" fillId="0" borderId="74" xfId="11" applyNumberFormat="1" applyFont="1" applyFill="1" applyBorder="1" applyAlignment="1" applyProtection="1">
      <alignment horizontal="right" vertical="center" shrinkToFit="1"/>
    </xf>
    <xf numFmtId="183" fontId="24" fillId="0" borderId="182" xfId="11" applyNumberFormat="1" applyFont="1" applyFill="1" applyBorder="1" applyAlignment="1" applyProtection="1">
      <alignment horizontal="right" vertical="center" shrinkToFit="1"/>
    </xf>
    <xf numFmtId="0" fontId="25" fillId="8" borderId="24" xfId="11" applyFont="1" applyFill="1" applyBorder="1" applyAlignment="1">
      <alignment horizontal="center" vertical="center"/>
    </xf>
    <xf numFmtId="183" fontId="25" fillId="0" borderId="185" xfId="11" applyNumberFormat="1" applyFont="1" applyBorder="1" applyAlignment="1" applyProtection="1">
      <alignment horizontal="right" vertical="center" shrinkToFit="1"/>
      <protection locked="0"/>
    </xf>
    <xf numFmtId="183" fontId="25" fillId="0" borderId="25" xfId="11" applyNumberFormat="1" applyFont="1" applyBorder="1" applyAlignment="1" applyProtection="1">
      <alignment horizontal="right" vertical="center" shrinkToFit="1"/>
      <protection locked="0"/>
    </xf>
    <xf numFmtId="183" fontId="25" fillId="0" borderId="182" xfId="11" applyNumberFormat="1" applyFont="1" applyBorder="1" applyAlignment="1" applyProtection="1">
      <alignment horizontal="right" vertical="center" shrinkToFit="1"/>
      <protection locked="0"/>
    </xf>
    <xf numFmtId="0" fontId="23" fillId="0" borderId="0" xfId="11" applyFont="1" applyAlignment="1">
      <alignment horizontal="center" vertical="center"/>
    </xf>
    <xf numFmtId="0" fontId="24" fillId="6" borderId="55" xfId="11" applyFont="1" applyFill="1" applyBorder="1" applyAlignment="1">
      <alignment horizontal="center" vertical="center"/>
    </xf>
    <xf numFmtId="183" fontId="24" fillId="0" borderId="186" xfId="11" applyNumberFormat="1" applyFont="1" applyFill="1" applyBorder="1" applyAlignment="1" applyProtection="1">
      <alignment horizontal="right" vertical="center" shrinkToFit="1"/>
    </xf>
    <xf numFmtId="183" fontId="24" fillId="0" borderId="187" xfId="11" applyNumberFormat="1" applyFont="1" applyFill="1" applyBorder="1" applyAlignment="1" applyProtection="1">
      <alignment horizontal="right" vertical="center" shrinkToFit="1"/>
    </xf>
    <xf numFmtId="183" fontId="24"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5" fillId="8" borderId="55" xfId="11" applyFont="1" applyFill="1" applyBorder="1" applyAlignment="1">
      <alignment horizontal="center" vertical="center"/>
    </xf>
    <xf numFmtId="183" fontId="25" fillId="0" borderId="186" xfId="11" applyNumberFormat="1" applyFont="1" applyBorder="1" applyAlignment="1" applyProtection="1">
      <alignment horizontal="right" vertical="center" shrinkToFit="1"/>
      <protection locked="0"/>
    </xf>
    <xf numFmtId="183" fontId="25" fillId="0" borderId="46" xfId="11" applyNumberFormat="1" applyFont="1" applyBorder="1" applyAlignment="1" applyProtection="1">
      <alignment horizontal="right" vertical="center" shrinkToFit="1"/>
      <protection locked="0"/>
    </xf>
    <xf numFmtId="183" fontId="25" fillId="0" borderId="62" xfId="11" applyNumberFormat="1" applyFont="1" applyBorder="1" applyAlignment="1" applyProtection="1">
      <alignment horizontal="right" vertical="center" shrinkToFit="1"/>
      <protection locked="0"/>
    </xf>
    <xf numFmtId="0" fontId="24" fillId="0" borderId="12" xfId="10" applyFont="1" applyFill="1" applyBorder="1" applyAlignment="1">
      <alignment vertical="center" wrapText="1"/>
    </xf>
    <xf numFmtId="0" fontId="24" fillId="0" borderId="0" xfId="10" applyFont="1" applyFill="1" applyBorder="1" applyAlignment="1"/>
    <xf numFmtId="0" fontId="24" fillId="0" borderId="16" xfId="10" applyFont="1" applyFill="1" applyBorder="1" applyAlignment="1">
      <alignment vertical="center" wrapText="1"/>
    </xf>
    <xf numFmtId="0" fontId="24" fillId="0" borderId="26" xfId="10" applyFont="1" applyFill="1" applyBorder="1" applyAlignment="1">
      <alignment vertical="center"/>
    </xf>
    <xf numFmtId="0" fontId="24" fillId="0" borderId="32" xfId="10" applyFont="1" applyFill="1" applyBorder="1" applyAlignment="1">
      <alignment vertical="center" wrapText="1"/>
    </xf>
    <xf numFmtId="0" fontId="24" fillId="0" borderId="22" xfId="10" applyFont="1" applyFill="1" applyBorder="1" applyAlignment="1">
      <alignment horizontal="left" vertical="center"/>
    </xf>
    <xf numFmtId="0" fontId="24" fillId="0" borderId="35" xfId="10" applyFont="1" applyFill="1" applyBorder="1" applyAlignment="1">
      <alignment horizontal="left" vertical="center"/>
    </xf>
    <xf numFmtId="0" fontId="24" fillId="0" borderId="32" xfId="10" applyFont="1" applyFill="1" applyBorder="1" applyAlignment="1">
      <alignment horizontal="center" vertical="center" shrinkToFit="1"/>
    </xf>
    <xf numFmtId="0" fontId="24" fillId="0" borderId="36" xfId="10" applyFont="1" applyFill="1" applyBorder="1" applyAlignment="1">
      <alignment horizontal="left" vertical="center"/>
    </xf>
    <xf numFmtId="0" fontId="24" fillId="0" borderId="0" xfId="10" applyFont="1" applyFill="1" applyBorder="1" applyAlignment="1">
      <alignment horizontal="left" vertical="center"/>
    </xf>
    <xf numFmtId="0" fontId="24" fillId="0" borderId="35" xfId="10" applyFont="1" applyFill="1" applyBorder="1" applyAlignment="1">
      <alignment horizontal="center" vertical="center" shrinkToFit="1"/>
    </xf>
    <xf numFmtId="0" fontId="24" fillId="0" borderId="50" xfId="10" applyFont="1" applyFill="1" applyBorder="1" applyAlignment="1">
      <alignment horizontal="left" vertical="center"/>
    </xf>
    <xf numFmtId="0" fontId="24" fillId="0" borderId="51" xfId="10" applyFont="1" applyFill="1" applyBorder="1" applyAlignment="1">
      <alignment horizontal="left" vertical="center"/>
    </xf>
    <xf numFmtId="0" fontId="24" fillId="0" borderId="51" xfId="10" applyFont="1" applyFill="1" applyBorder="1" applyAlignment="1">
      <alignment horizontal="center" vertical="center" shrinkToFit="1"/>
    </xf>
    <xf numFmtId="0" fontId="24" fillId="0" borderId="52" xfId="10" applyFont="1" applyFill="1" applyBorder="1" applyAlignment="1">
      <alignment horizontal="left" vertical="center"/>
    </xf>
    <xf numFmtId="183" fontId="24" fillId="0" borderId="183" xfId="10" applyNumberFormat="1" applyFont="1" applyBorder="1" applyAlignment="1">
      <alignment horizontal="right" vertical="center" shrinkToFit="1"/>
    </xf>
    <xf numFmtId="183" fontId="24" fillId="0" borderId="184" xfId="10" applyNumberFormat="1" applyFont="1" applyBorder="1" applyAlignment="1">
      <alignment horizontal="right" vertical="center" shrinkToFit="1"/>
    </xf>
    <xf numFmtId="183" fontId="24" fillId="0" borderId="79" xfId="10" applyNumberFormat="1" applyFont="1" applyBorder="1" applyAlignment="1">
      <alignment horizontal="right" vertical="center" shrinkToFit="1"/>
    </xf>
    <xf numFmtId="183" fontId="24" fillId="0" borderId="0" xfId="10" applyNumberFormat="1" applyFont="1" applyFill="1" applyBorder="1" applyAlignment="1" applyProtection="1">
      <alignment horizontal="right" vertical="center"/>
    </xf>
    <xf numFmtId="183" fontId="24" fillId="0" borderId="185" xfId="10" applyNumberFormat="1" applyFont="1" applyBorder="1" applyAlignment="1">
      <alignment horizontal="right" vertical="center" shrinkToFit="1"/>
    </xf>
    <xf numFmtId="183" fontId="24" fillId="0" borderId="74" xfId="10" applyNumberFormat="1" applyFont="1" applyBorder="1" applyAlignment="1">
      <alignment horizontal="right" vertical="center" shrinkToFit="1"/>
    </xf>
    <xf numFmtId="183" fontId="24" fillId="0" borderId="182" xfId="10" applyNumberFormat="1" applyFont="1" applyBorder="1" applyAlignment="1">
      <alignment horizontal="right" vertical="center" shrinkToFit="1"/>
    </xf>
    <xf numFmtId="0" fontId="24" fillId="6" borderId="45" xfId="10" applyFont="1" applyFill="1" applyBorder="1" applyAlignment="1">
      <alignment horizontal="center" vertical="center"/>
    </xf>
    <xf numFmtId="183" fontId="24" fillId="0" borderId="186" xfId="10" applyNumberFormat="1" applyFont="1" applyBorder="1" applyAlignment="1">
      <alignment horizontal="right" vertical="center" shrinkToFit="1"/>
    </xf>
    <xf numFmtId="183" fontId="24" fillId="0" borderId="187" xfId="10" applyNumberFormat="1" applyFont="1" applyBorder="1" applyAlignment="1">
      <alignment horizontal="right" vertical="center" shrinkToFit="1"/>
    </xf>
    <xf numFmtId="183" fontId="24"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3" fillId="0" borderId="0" xfId="9"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4">
    <cellStyle name="標準" xfId="0" builtinId="0"/>
    <cellStyle name="標準 2" xfId="1"/>
    <cellStyle name="標準 2 2" xfId="2"/>
    <cellStyle name="標準 2 3" xfId="3"/>
    <cellStyle name="標準 2 4" xfId="4"/>
    <cellStyle name="標準 3" xfId="5"/>
    <cellStyle name="標準 4" xfId="6"/>
    <cellStyle name="標準 4 2" xfId="7"/>
    <cellStyle name="標準 4_APAHO401600" xfId="8"/>
    <cellStyle name="標準 4_APAHO401600 2" xfId="9"/>
    <cellStyle name="標準 4_APAHO4019001 2" xfId="10"/>
    <cellStyle name="標準 4_ZJ08_022012_青森市_2010 2"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_APAHO251300 2" xfId="16"/>
    <cellStyle name="標準_APAHO252300 2" xfId="17"/>
    <cellStyle name="標準_Book1" xfId="18"/>
    <cellStyle name="標準_Book1 2" xfId="19"/>
    <cellStyle name="標準_O-JJ0722-001-3_決算状況カード(各会計・関係団体)_O-JJ1016-001-3_財政状況資料集(決算状況カード(各会計・関係団体))(Rev2)2" xfId="20"/>
    <cellStyle name="標準_O-JJ0722-001-8_連結実質赤字比率に係る赤字・黒字の構成分析 2" xfId="21"/>
    <cellStyle name="標準_【レイアウト】（市）資料３（Ｐ２）　歳出比較分析表 2" xfId="22"/>
    <cellStyle name="標準_【レイアウト】（県）資料３（Ｐ２）　歳出比較分析表 2" xfId="2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([1]データシート!$F$3,[1]データシート!$F$5,[1]データシート!$F$7,[1]データシート!$F$9,[1]データシート!$F$11)</c:f>
              <c:numCache>
                <c:formatCode>#,##0;"△ "#,##0</c:formatCode>
                <c:ptCount val="5"/>
                <c:pt idx="0">
                  <c:v>69185</c:v>
                </c:pt>
                <c:pt idx="1">
                  <c:v>70166</c:v>
                </c:pt>
                <c:pt idx="2">
                  <c:v>70329</c:v>
                </c:pt>
                <c:pt idx="3">
                  <c:v>45945</c:v>
                </c:pt>
                <c:pt idx="4">
                  <c:v>44475</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([1]データシート!$D$3,[1]データシート!$D$5,[1]データシート!$D$7,[1]データシート!$D$9,[1]データシート!$D$11)</c:f>
              <c:numCache>
                <c:formatCode>#,##0;"△ "#,##0</c:formatCode>
                <c:ptCount val="5"/>
                <c:pt idx="0">
                  <c:v>35980</c:v>
                </c:pt>
                <c:pt idx="1">
                  <c:v>26394</c:v>
                </c:pt>
                <c:pt idx="2">
                  <c:v>22976</c:v>
                </c:pt>
                <c:pt idx="3">
                  <c:v>25026</c:v>
                </c:pt>
                <c:pt idx="4">
                  <c:v>26179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867937560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6.7</c:v>
                </c:pt>
                <c:pt idx="1">
                  <c:v>5.83</c:v>
                </c:pt>
                <c:pt idx="2">
                  <c:v>9.7100000000000009</c:v>
                </c:pt>
                <c:pt idx="3">
                  <c:v>13.16</c:v>
                </c:pt>
                <c:pt idx="4">
                  <c:v>11.84</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11.99</c:v>
                </c:pt>
                <c:pt idx="1">
                  <c:v>12.02</c:v>
                </c:pt>
                <c:pt idx="2">
                  <c:v>10.8</c:v>
                </c:pt>
                <c:pt idx="3">
                  <c:v>11.43</c:v>
                </c:pt>
                <c:pt idx="4">
                  <c:v>13.02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0.5</c:v>
                </c:pt>
                <c:pt idx="1">
                  <c:v>-0.89</c:v>
                </c:pt>
                <c:pt idx="2">
                  <c:v>3.57</c:v>
                </c:pt>
                <c:pt idx="3">
                  <c:v>5.46</c:v>
                </c:pt>
                <c:pt idx="4">
                  <c:v>-9.e-002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1.27</c:v>
                </c:pt>
                <c:pt idx="2">
                  <c:v>#N/A</c:v>
                </c:pt>
                <c:pt idx="3">
                  <c:v>1.53</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[1]データシート!$A$31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1.e-002</c:v>
                </c:pt>
                <c:pt idx="2">
                  <c:v>#N/A</c:v>
                </c:pt>
                <c:pt idx="3">
                  <c:v>1.e-002</c:v>
                </c:pt>
                <c:pt idx="4">
                  <c:v>#N/A</c:v>
                </c:pt>
                <c:pt idx="5">
                  <c:v>3.e-002</c:v>
                </c:pt>
                <c:pt idx="6">
                  <c:v>#N/A</c:v>
                </c:pt>
                <c:pt idx="7">
                  <c:v>0</c:v>
                </c:pt>
                <c:pt idx="8">
                  <c:v>#N/A</c:v>
                </c:pt>
                <c:pt idx="9">
                  <c:v>0.14000000000000001</c:v>
                </c:pt>
              </c:numCache>
            </c:numRef>
          </c:val>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1.01</c:v>
                </c:pt>
                <c:pt idx="2">
                  <c:v>#N/A</c:v>
                </c:pt>
                <c:pt idx="3">
                  <c:v>0.89</c:v>
                </c:pt>
                <c:pt idx="4">
                  <c:v>#N/A</c:v>
                </c:pt>
                <c:pt idx="5">
                  <c:v>1.5</c:v>
                </c:pt>
                <c:pt idx="6">
                  <c:v>#N/A</c:v>
                </c:pt>
                <c:pt idx="7">
                  <c:v>1.1399999999999999</c:v>
                </c:pt>
                <c:pt idx="8">
                  <c:v>#N/A</c:v>
                </c:pt>
                <c:pt idx="9">
                  <c:v>0.68</c:v>
                </c:pt>
              </c:numCache>
            </c:numRef>
          </c:val>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0.5</c:v>
                </c:pt>
                <c:pt idx="2">
                  <c:v>#N/A</c:v>
                </c:pt>
                <c:pt idx="3">
                  <c:v>0.23</c:v>
                </c:pt>
                <c:pt idx="4">
                  <c:v>#N/A</c:v>
                </c:pt>
                <c:pt idx="5">
                  <c:v>0.28999999999999998</c:v>
                </c:pt>
                <c:pt idx="6">
                  <c:v>#N/A</c:v>
                </c:pt>
                <c:pt idx="7">
                  <c:v>0.54</c:v>
                </c:pt>
                <c:pt idx="8">
                  <c:v>#N/A</c:v>
                </c:pt>
                <c:pt idx="9">
                  <c:v>0.72</c:v>
                </c:pt>
              </c:numCache>
            </c:numRef>
          </c:val>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0</c:v>
                </c:pt>
                <c:pt idx="1">
                  <c:v>0</c:v>
                </c:pt>
                <c:pt idx="2">
                  <c:v>0</c:v>
                </c:pt>
                <c:pt idx="3">
                  <c:v>0</c:v>
                </c:pt>
                <c:pt idx="4">
                  <c:v>#N/A</c:v>
                </c:pt>
                <c:pt idx="5">
                  <c:v>1.5</c:v>
                </c:pt>
                <c:pt idx="6">
                  <c:v>#N/A</c:v>
                </c:pt>
                <c:pt idx="7">
                  <c:v>1.45</c:v>
                </c:pt>
                <c:pt idx="8">
                  <c:v>#N/A</c:v>
                </c:pt>
                <c:pt idx="9">
                  <c:v>1.44</c:v>
                </c:pt>
              </c:numCache>
            </c:numRef>
          </c:val>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6.69</c:v>
                </c:pt>
                <c:pt idx="2">
                  <c:v>#N/A</c:v>
                </c:pt>
                <c:pt idx="3">
                  <c:v>5.83</c:v>
                </c:pt>
                <c:pt idx="4">
                  <c:v>#N/A</c:v>
                </c:pt>
                <c:pt idx="5">
                  <c:v>9.7100000000000009</c:v>
                </c:pt>
                <c:pt idx="6">
                  <c:v>#N/A</c:v>
                </c:pt>
                <c:pt idx="7">
                  <c:v>13.16</c:v>
                </c:pt>
                <c:pt idx="8">
                  <c:v>#N/A</c:v>
                </c:pt>
                <c:pt idx="9">
                  <c:v>11.83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1891</c:v>
                </c:pt>
                <c:pt idx="5">
                  <c:v>1791</c:v>
                </c:pt>
                <c:pt idx="8">
                  <c:v>1606</c:v>
                </c:pt>
                <c:pt idx="11">
                  <c:v>1599</c:v>
                </c:pt>
                <c:pt idx="14">
                  <c:v>1596</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35</c:v>
                </c:pt>
                <c:pt idx="3">
                  <c:v>34</c:v>
                </c:pt>
                <c:pt idx="6">
                  <c:v>33</c:v>
                </c:pt>
                <c:pt idx="9">
                  <c:v>24</c:v>
                </c:pt>
                <c:pt idx="12">
                  <c:v>5</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235</c:v>
                </c:pt>
                <c:pt idx="3">
                  <c:v>216</c:v>
                </c:pt>
                <c:pt idx="6">
                  <c:v>83</c:v>
                </c:pt>
                <c:pt idx="9">
                  <c:v>88</c:v>
                </c:pt>
                <c:pt idx="12">
                  <c:v>87</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1905</c:v>
                </c:pt>
                <c:pt idx="3">
                  <c:v>1797</c:v>
                </c:pt>
                <c:pt idx="6">
                  <c:v>1694</c:v>
                </c:pt>
                <c:pt idx="9">
                  <c:v>1691</c:v>
                </c:pt>
                <c:pt idx="12">
                  <c:v>1649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284</c:v>
                </c:pt>
                <c:pt idx="2">
                  <c:v>#N/A</c:v>
                </c:pt>
                <c:pt idx="3">
                  <c:v>#N/A</c:v>
                </c:pt>
                <c:pt idx="4">
                  <c:v>256</c:v>
                </c:pt>
                <c:pt idx="5">
                  <c:v>#N/A</c:v>
                </c:pt>
                <c:pt idx="6">
                  <c:v>#N/A</c:v>
                </c:pt>
                <c:pt idx="7">
                  <c:v>204</c:v>
                </c:pt>
                <c:pt idx="8">
                  <c:v>#N/A</c:v>
                </c:pt>
                <c:pt idx="9">
                  <c:v>#N/A</c:v>
                </c:pt>
                <c:pt idx="10">
                  <c:v>204</c:v>
                </c:pt>
                <c:pt idx="11">
                  <c:v>#N/A</c:v>
                </c:pt>
                <c:pt idx="12">
                  <c:v>#N/A</c:v>
                </c:pt>
                <c:pt idx="13">
                  <c:v>145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16879</c:v>
                </c:pt>
                <c:pt idx="5">
                  <c:v>16896</c:v>
                </c:pt>
                <c:pt idx="8">
                  <c:v>16821</c:v>
                </c:pt>
                <c:pt idx="11">
                  <c:v>16862</c:v>
                </c:pt>
                <c:pt idx="14">
                  <c:v>16286</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3951</c:v>
                </c:pt>
                <c:pt idx="5">
                  <c:v>3753</c:v>
                </c:pt>
                <c:pt idx="8">
                  <c:v>2978</c:v>
                </c:pt>
                <c:pt idx="11">
                  <c:v>2364</c:v>
                </c:pt>
                <c:pt idx="14">
                  <c:v>1763</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4488</c:v>
                </c:pt>
                <c:pt idx="5">
                  <c:v>4915</c:v>
                </c:pt>
                <c:pt idx="8">
                  <c:v>5043</c:v>
                </c:pt>
                <c:pt idx="11">
                  <c:v>6045</c:v>
                </c:pt>
                <c:pt idx="14">
                  <c:v>7374</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4358</c:v>
                </c:pt>
                <c:pt idx="3">
                  <c:v>4362</c:v>
                </c:pt>
                <c:pt idx="6">
                  <c:v>4342</c:v>
                </c:pt>
                <c:pt idx="9">
                  <c:v>4176</c:v>
                </c:pt>
                <c:pt idx="12">
                  <c:v>4102</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193</c:v>
                </c:pt>
                <c:pt idx="3">
                  <c:v>167</c:v>
                </c:pt>
                <c:pt idx="6">
                  <c:v>147</c:v>
                </c:pt>
                <c:pt idx="9">
                  <c:v>134</c:v>
                </c:pt>
                <c:pt idx="12">
                  <c:v>121</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3210</c:v>
                </c:pt>
                <c:pt idx="3">
                  <c:v>3080</c:v>
                </c:pt>
                <c:pt idx="6">
                  <c:v>2332</c:v>
                </c:pt>
                <c:pt idx="9">
                  <c:v>1808</c:v>
                </c:pt>
                <c:pt idx="12">
                  <c:v>1166</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83</c:v>
                </c:pt>
                <c:pt idx="3">
                  <c:v>53</c:v>
                </c:pt>
                <c:pt idx="6">
                  <c:v>22</c:v>
                </c:pt>
                <c:pt idx="9">
                  <c:v>1</c:v>
                </c:pt>
                <c:pt idx="12">
                  <c:v>53</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19503</c:v>
                </c:pt>
                <c:pt idx="3">
                  <c:v>19341</c:v>
                </c:pt>
                <c:pt idx="6">
                  <c:v>18950</c:v>
                </c:pt>
                <c:pt idx="9">
                  <c:v>18427</c:v>
                </c:pt>
                <c:pt idx="12">
                  <c:v>17806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2029</c:v>
                </c:pt>
                <c:pt idx="2">
                  <c:v>#N/A</c:v>
                </c:pt>
                <c:pt idx="3">
                  <c:v>#N/A</c:v>
                </c:pt>
                <c:pt idx="4">
                  <c:v>1439</c:v>
                </c:pt>
                <c:pt idx="5">
                  <c:v>#N/A</c:v>
                </c:pt>
                <c:pt idx="6">
                  <c:v>#N/A</c:v>
                </c:pt>
                <c:pt idx="7">
                  <c:v>952</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1767</c:v>
                </c:pt>
                <c:pt idx="1">
                  <c:v>2005</c:v>
                </c:pt>
                <c:pt idx="2">
                  <c:v>2251</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0</c:v>
                </c:pt>
                <c:pt idx="1">
                  <c:v>0</c:v>
                </c:pt>
                <c:pt idx="2">
                  <c:v>0</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2945</c:v>
                </c:pt>
                <c:pt idx="1">
                  <c:v>3547</c:v>
                </c:pt>
                <c:pt idx="2">
                  <c:v>4430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27750" y="4591050"/>
          <a:ext cx="29019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101330" y="5886450"/>
          <a:ext cx="12128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6302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240" y="190500"/>
          <a:ext cx="222504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09805" y="190500"/>
          <a:ext cx="33528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660" y="7591425"/>
          <a:ext cx="670687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0185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0185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0185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0185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0185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0185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0185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0185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0185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6377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1800205" y="7600315"/>
          <a:ext cx="39719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0205" y="7591425"/>
          <a:ext cx="79438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683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56515</xdr:colOff>
      <xdr:row>52</xdr:row>
      <xdr:rowOff>227965</xdr:rowOff>
    </xdr:to>
    <xdr:sp macro="" textlink="" fLocksText="0">
      <xdr:nvSpPr>
        <xdr:cNvPr id="20" name="テキスト ボックス 19"/>
        <xdr:cNvSpPr txBox="1"/>
      </xdr:nvSpPr>
      <xdr:spPr>
        <a:xfrm>
          <a:off x="11924030" y="7934325"/>
          <a:ext cx="370459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元金償還金は抑制により4,176万６千円の減となっており、公営企業債の元利償還金に対する繰入金や算入公債費等は横ばいとなったため、実質公債費率の分子は減となった。</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660" y="12411075"/>
          <a:ext cx="670687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0205" y="12420600"/>
          <a:ext cx="39992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24970" y="12411075"/>
          <a:ext cx="72326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04980" y="12630785"/>
          <a:ext cx="37922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3210" y="7572375"/>
          <a:ext cx="418846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1771630" y="7604125"/>
          <a:ext cx="223901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886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886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886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886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886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886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886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886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886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886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886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7440"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298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056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589915</xdr:colOff>
      <xdr:row>1</xdr:row>
      <xdr:rowOff>47625</xdr:rowOff>
    </xdr:from>
    <xdr:to xmlns:xdr="http://schemas.openxmlformats.org/drawingml/2006/spreadsheetDrawing">
      <xdr:col>13</xdr:col>
      <xdr:colOff>629285</xdr:colOff>
      <xdr:row>3</xdr:row>
      <xdr:rowOff>123825</xdr:rowOff>
    </xdr:to>
    <xdr:sp macro="" textlink="">
      <xdr:nvSpPr>
        <xdr:cNvPr id="19" name="年度ボックス"/>
        <xdr:cNvSpPr>
          <a:spLocks noChangeArrowheads="1"/>
        </xdr:cNvSpPr>
      </xdr:nvSpPr>
      <xdr:spPr>
        <a:xfrm>
          <a:off x="978281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172085</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5210" y="238125"/>
          <a:ext cx="3426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660" y="7591425"/>
          <a:ext cx="537210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866140</xdr:colOff>
      <xdr:row>5</xdr:row>
      <xdr:rowOff>133985</xdr:rowOff>
    </xdr:to>
    <xdr:sp macro="" textlink="">
      <xdr:nvSpPr>
        <xdr:cNvPr id="22" name="テキスト ボックス 6"/>
        <xdr:cNvSpPr txBox="1">
          <a:spLocks noChangeArrowheads="1"/>
        </xdr:cNvSpPr>
      </xdr:nvSpPr>
      <xdr:spPr>
        <a:xfrm>
          <a:off x="568960" y="705485"/>
          <a:ext cx="161798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27510" y="7962900"/>
          <a:ext cx="395986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起債の発行抑制のため、地方債の現在高が620,815千円減少（△3.4％）し、公営企業債等繰入見込額が641,648千円減少（△35.5％）となっている。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債務負担行為に基づく支出予定額が51,595千円の増（＋4,144.2％）、基金の積立により充当可能財源等が1,328,123千円の増（＋22.0％）となり、中期財政計画に基づく、起債の発行額抑制及び計画的な基金への積み増しの結果、将来負担比率の分子は大幅に減となっ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7664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7664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10056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7055" y="11934825"/>
          <a:ext cx="652653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2631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1409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6471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7664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26315"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2631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令和３年度の実質収支額は2,308百万円となった。令和４年度は財政調整基金に649百万円、特定目的基金を加えた基金合計では1,733百万円を積み立て、実質収支額（決算剰余金）の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1013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26315"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2631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　公共施設修繕基金：公用又は公共用に供する施設の修繕に係る資金に充てるもの</a:t>
          </a:r>
        </a:p>
        <a:p>
          <a:r>
            <a:rPr kumimoji="1" lang="ja-JP" altLang="en-US" sz="1200">
              <a:solidFill>
                <a:schemeClr val="dk1"/>
              </a:solidFill>
              <a:effectLst/>
              <a:latin typeface="ＭＳ ゴシック"/>
              <a:ea typeface="ＭＳ ゴシック"/>
              <a:cs typeface="+mn-cs"/>
            </a:rPr>
            <a:t>　公共施設整備基金：公用又は公共用に供する施設の整備（増改築を含む。）に係る資金に充てるもの</a:t>
          </a:r>
        </a:p>
        <a:p>
          <a:r>
            <a:rPr kumimoji="1" lang="ja-JP" altLang="en-US" sz="1200">
              <a:solidFill>
                <a:schemeClr val="dk1"/>
              </a:solidFill>
              <a:effectLst/>
              <a:latin typeface="ＭＳ ゴシック"/>
              <a:ea typeface="ＭＳ ゴシック"/>
              <a:cs typeface="+mn-cs"/>
            </a:rPr>
            <a:t>　清掃施設整備基金：清掃施設の建設及び修繕に係る資金に充てるもの</a:t>
          </a:r>
        </a:p>
        <a:p>
          <a:r>
            <a:rPr kumimoji="1" lang="ja-JP" altLang="en-US" sz="1200">
              <a:solidFill>
                <a:schemeClr val="dk1"/>
              </a:solidFill>
              <a:effectLst/>
              <a:latin typeface="ＭＳ ゴシック"/>
              <a:ea typeface="ＭＳ ゴシック"/>
              <a:cs typeface="+mn-cs"/>
            </a:rPr>
            <a:t>　都市計画事業基金：土地区画整理事業の資金に充てるもの</a:t>
          </a:r>
        </a:p>
        <a:p>
          <a:r>
            <a:rPr kumimoji="1" lang="ja-JP" altLang="en-US" sz="1200">
              <a:solidFill>
                <a:schemeClr val="dk1"/>
              </a:solidFill>
              <a:effectLst/>
              <a:latin typeface="ＭＳ ゴシック"/>
              <a:ea typeface="ＭＳ ゴシック"/>
              <a:cs typeface="+mn-cs"/>
            </a:rPr>
            <a:t>　緑化基金	　　　：みどりの保護、育成及び緑地確保等の緑化事業の推進を図るための資金に充てるもの</a:t>
          </a:r>
        </a:p>
        <a:p>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　</a:t>
          </a:r>
        </a:p>
        <a:p>
          <a:r>
            <a:rPr kumimoji="1" lang="ja-JP" altLang="en-US" sz="1200">
              <a:solidFill>
                <a:schemeClr val="dk1"/>
              </a:solidFill>
              <a:effectLst/>
              <a:latin typeface="ＭＳ ゴシック"/>
              <a:ea typeface="ＭＳ ゴシック"/>
              <a:cs typeface="+mn-cs"/>
            </a:rPr>
            <a:t>　都市計画事業基金：都市計画税を原資として３億５千円の積立を行ったことによる増。</a:t>
          </a:r>
        </a:p>
        <a:p>
          <a:r>
            <a:rPr kumimoji="1" lang="ja-JP" altLang="en-US" sz="1200">
              <a:solidFill>
                <a:schemeClr val="dk1"/>
              </a:solidFill>
              <a:effectLst/>
              <a:latin typeface="ＭＳ ゴシック"/>
              <a:ea typeface="ＭＳ ゴシック"/>
              <a:cs typeface="+mn-cs"/>
            </a:rPr>
            <a:t>　公共施設整備基金：今後の学校等の公共施設の建替えや、新図書館の新築に備え、３億円の積立を行ったことによる増。</a:t>
          </a:r>
        </a:p>
        <a:p>
          <a:r>
            <a:rPr kumimoji="1" lang="ja-JP" altLang="en-US" sz="1200">
              <a:solidFill>
                <a:schemeClr val="dk1"/>
              </a:solidFill>
              <a:effectLst/>
              <a:latin typeface="ＭＳ ゴシック"/>
              <a:ea typeface="ＭＳ ゴシック"/>
              <a:cs typeface="+mn-cs"/>
            </a:rPr>
            <a:t>　公共施設修繕基金：今後の学校等の公共施設の大規模改修に備え、２億円を取り崩し、３億７千万円を積み立てたことによる増。</a:t>
          </a:r>
        </a:p>
        <a:p>
          <a:r>
            <a:rPr kumimoji="1" lang="ja-JP" altLang="en-US" sz="12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　公共施設修繕基金：積立目標額の設定にあたっては、貸借対照表における建物の減価償却累計額を必要となる公共施設の更新費用とし、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このうち特定財源を控除した</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％の額を一般財源（</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％）と基金（</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％）で負担することとする。平成</a:t>
          </a:r>
          <a:r>
            <a:rPr kumimoji="1" lang="en-US" altLang="ja-JP" sz="1200">
              <a:solidFill>
                <a:schemeClr val="dk1"/>
              </a:solidFill>
              <a:effectLst/>
              <a:latin typeface="ＭＳ ゴシック"/>
              <a:ea typeface="ＭＳ ゴシック"/>
              <a:cs typeface="+mn-cs"/>
            </a:rPr>
            <a:t>31</a:t>
          </a:r>
          <a:r>
            <a:rPr kumimoji="1" lang="ja-JP" altLang="en-US" sz="1200">
              <a:solidFill>
                <a:schemeClr val="dk1"/>
              </a:solidFill>
              <a:effectLst/>
              <a:latin typeface="ＭＳ ゴシック"/>
              <a:ea typeface="ＭＳ ゴシック"/>
              <a:cs typeface="+mn-cs"/>
            </a:rPr>
            <a:t>年度の建物</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減価償却累計額約</a:t>
          </a:r>
          <a:r>
            <a:rPr kumimoji="1" lang="en-US" altLang="ja-JP" sz="1200">
              <a:solidFill>
                <a:schemeClr val="dk1"/>
              </a:solidFill>
              <a:effectLst/>
              <a:latin typeface="ＭＳ ゴシック"/>
              <a:ea typeface="ＭＳ ゴシック"/>
              <a:cs typeface="+mn-cs"/>
            </a:rPr>
            <a:t>188</a:t>
          </a:r>
          <a:r>
            <a:rPr kumimoji="1" lang="ja-JP" altLang="en-US" sz="1200">
              <a:solidFill>
                <a:schemeClr val="dk1"/>
              </a:solidFill>
              <a:effectLst/>
              <a:latin typeface="ＭＳ ゴシック"/>
              <a:ea typeface="ＭＳ ゴシック"/>
              <a:cs typeface="+mn-cs"/>
            </a:rPr>
            <a:t>億円を今後必要になる更新費用として考え、20億円（約</a:t>
          </a:r>
          <a:r>
            <a:rPr kumimoji="1" lang="en-US" altLang="ja-JP" sz="1200">
              <a:solidFill>
                <a:schemeClr val="dk1"/>
              </a:solidFill>
              <a:effectLst/>
              <a:latin typeface="ＭＳ ゴシック"/>
              <a:ea typeface="ＭＳ ゴシック"/>
              <a:cs typeface="+mn-cs"/>
            </a:rPr>
            <a:t>196</a:t>
          </a:r>
          <a:r>
            <a:rPr kumimoji="1" lang="ja-JP" altLang="en-US" sz="1200">
              <a:solidFill>
                <a:schemeClr val="dk1"/>
              </a:solidFill>
              <a:effectLst/>
              <a:latin typeface="ＭＳ ゴシック"/>
              <a:ea typeface="ＭＳ ゴシック"/>
              <a:cs typeface="+mn-cs"/>
            </a:rPr>
            <a:t>億円</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公共施設整備基金：学校施設の改修費用は改築費用と同程度と考えられるため、公共施設修繕基金と同額の20億円を積立目標額とする。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とから、いずれ訪れる炉の更新に備え、</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億円を積立目標額とする。</a:t>
          </a:r>
        </a:p>
        <a:p>
          <a:r>
            <a:rPr kumimoji="1" lang="ja-JP" altLang="en-US" sz="12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a:ea typeface="ＭＳ ゴシック"/>
              <a:cs typeface="+mn-cs"/>
            </a:rPr>
            <a:t>　　　　　　　　　　の財源として活用する。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1013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26315"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2631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令和４年度末残高は、649百万円の積み立てと403百万円の取崩しにより、2,251百万円、前年度比246百万円（12.3％）増となった。市民一人あたりでは約２万７千円となり、標準財政規模の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％（令和４年度では約</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億３千万円）以上の残高の確保ができた。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将来を見据えた持続可能な行財政運営を行っていくため、今後の社会保障費の増加等による財源不足を勘案し、近年の財政調整基金の取崩実績を踏まえた積立目標額として常に</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億円を確保できている状態としている。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1013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26315"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2631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減債基金の運用益以外の積み立ては行っていないため、年度末残高は維持となった。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公債費のピークはすでに過ぎたことから、減債基金の運用益以外の新たな積み立ては行わず、現状を維持する。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1013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55320" y="411480"/>
          <a:ext cx="1130554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62865</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7998440" y="398145"/>
          <a:ext cx="349631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88265</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023840" y="423545"/>
          <a:ext cx="34518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56515</xdr:rowOff>
    </xdr:to>
    <xdr:sp macro="" textlink="">
      <xdr:nvSpPr>
        <xdr:cNvPr id="5" name="正方形/長方形 4"/>
        <xdr:cNvSpPr/>
      </xdr:nvSpPr>
      <xdr:spPr>
        <a:xfrm>
          <a:off x="18049240" y="449580"/>
          <a:ext cx="341757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83</xdr:col>
      <xdr:colOff>6350</xdr:colOff>
      <xdr:row>2</xdr:row>
      <xdr:rowOff>62865</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501620" y="398145"/>
          <a:ext cx="238633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88265</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527020" y="423545"/>
          <a:ext cx="234188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56515</xdr:rowOff>
    </xdr:to>
    <xdr:sp macro="" textlink="">
      <xdr:nvSpPr>
        <xdr:cNvPr id="8" name="正方形/長方形 7"/>
        <xdr:cNvSpPr/>
      </xdr:nvSpPr>
      <xdr:spPr>
        <a:xfrm>
          <a:off x="15552420" y="449580"/>
          <a:ext cx="228473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186690</xdr:colOff>
      <xdr:row>7</xdr:row>
      <xdr:rowOff>5715</xdr:rowOff>
    </xdr:from>
    <xdr:to xmlns:xdr="http://schemas.openxmlformats.org/drawingml/2006/spreadsheetDrawing">
      <xdr:col>50</xdr:col>
      <xdr:colOff>0</xdr:colOff>
      <xdr:row>17</xdr:row>
      <xdr:rowOff>51435</xdr:rowOff>
    </xdr:to>
    <xdr:sp macro="" textlink="">
      <xdr:nvSpPr>
        <xdr:cNvPr id="9" name="正方形/長方形 8"/>
        <xdr:cNvSpPr/>
      </xdr:nvSpPr>
      <xdr:spPr>
        <a:xfrm>
          <a:off x="746760" y="1179195"/>
          <a:ext cx="8587740" cy="172212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38735</xdr:rowOff>
    </xdr:to>
    <xdr:sp macro="" textlink="">
      <xdr:nvSpPr>
        <xdr:cNvPr id="10" name="正方形/長方形 9"/>
        <xdr:cNvSpPr/>
      </xdr:nvSpPr>
      <xdr:spPr>
        <a:xfrm>
          <a:off x="861060" y="1211580"/>
          <a:ext cx="1236980"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186690</xdr:colOff>
      <xdr:row>7</xdr:row>
      <xdr:rowOff>38100</xdr:rowOff>
    </xdr:from>
    <xdr:to xmlns:xdr="http://schemas.openxmlformats.org/drawingml/2006/spreadsheetDrawing">
      <xdr:col>16</xdr:col>
      <xdr:colOff>186690</xdr:colOff>
      <xdr:row>17</xdr:row>
      <xdr:rowOff>38735</xdr:rowOff>
    </xdr:to>
    <xdr:sp macro="" textlink="">
      <xdr:nvSpPr>
        <xdr:cNvPr id="11" name="正方形/長方形 10"/>
        <xdr:cNvSpPr/>
      </xdr:nvSpPr>
      <xdr:spPr>
        <a:xfrm>
          <a:off x="2053590" y="1211580"/>
          <a:ext cx="1120140"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38735</xdr:rowOff>
    </xdr:to>
    <xdr:sp macro="" textlink="">
      <xdr:nvSpPr>
        <xdr:cNvPr id="12" name="正方形/長方形 11"/>
        <xdr:cNvSpPr/>
      </xdr:nvSpPr>
      <xdr:spPr>
        <a:xfrm>
          <a:off x="3230880" y="1211580"/>
          <a:ext cx="1363980"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56515</xdr:rowOff>
    </xdr:from>
    <xdr:to xmlns:xdr="http://schemas.openxmlformats.org/drawingml/2006/spreadsheetDrawing">
      <xdr:col>34</xdr:col>
      <xdr:colOff>50800</xdr:colOff>
      <xdr:row>13</xdr:row>
      <xdr:rowOff>45085</xdr:rowOff>
    </xdr:to>
    <xdr:sp macro="" textlink="">
      <xdr:nvSpPr>
        <xdr:cNvPr id="13" name="正方形/長方形 12"/>
        <xdr:cNvSpPr/>
      </xdr:nvSpPr>
      <xdr:spPr>
        <a:xfrm>
          <a:off x="4594860" y="1229995"/>
          <a:ext cx="1803400" cy="994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56515</xdr:rowOff>
    </xdr:from>
    <xdr:to xmlns:xdr="http://schemas.openxmlformats.org/drawingml/2006/spreadsheetDrawing">
      <xdr:col>40</xdr:col>
      <xdr:colOff>63500</xdr:colOff>
      <xdr:row>13</xdr:row>
      <xdr:rowOff>45085</xdr:rowOff>
    </xdr:to>
    <xdr:sp macro="" textlink="">
      <xdr:nvSpPr>
        <xdr:cNvPr id="14" name="正方形/長方形 13"/>
        <xdr:cNvSpPr/>
      </xdr:nvSpPr>
      <xdr:spPr>
        <a:xfrm>
          <a:off x="6398260" y="1229995"/>
          <a:ext cx="1132840" cy="994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56515</xdr:rowOff>
    </xdr:from>
    <xdr:to xmlns:xdr="http://schemas.openxmlformats.org/drawingml/2006/spreadsheetDrawing">
      <xdr:col>43</xdr:col>
      <xdr:colOff>133350</xdr:colOff>
      <xdr:row>13</xdr:row>
      <xdr:rowOff>45085</xdr:rowOff>
    </xdr:to>
    <xdr:sp macro="" textlink="">
      <xdr:nvSpPr>
        <xdr:cNvPr id="15" name="正方形/長方形 14"/>
        <xdr:cNvSpPr/>
      </xdr:nvSpPr>
      <xdr:spPr>
        <a:xfrm>
          <a:off x="7594600" y="1229995"/>
          <a:ext cx="566420" cy="994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38735</xdr:rowOff>
    </xdr:from>
    <xdr:to xmlns:xdr="http://schemas.openxmlformats.org/drawingml/2006/spreadsheetDrawing">
      <xdr:col>34</xdr:col>
      <xdr:colOff>50800</xdr:colOff>
      <xdr:row>15</xdr:row>
      <xdr:rowOff>161290</xdr:rowOff>
    </xdr:to>
    <xdr:sp macro="" textlink="">
      <xdr:nvSpPr>
        <xdr:cNvPr id="16" name="正方形/長方形 15"/>
        <xdr:cNvSpPr/>
      </xdr:nvSpPr>
      <xdr:spPr>
        <a:xfrm>
          <a:off x="4594860" y="2050415"/>
          <a:ext cx="18034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38735</xdr:rowOff>
    </xdr:from>
    <xdr:to xmlns:xdr="http://schemas.openxmlformats.org/drawingml/2006/spreadsheetDrawing">
      <xdr:col>50</xdr:col>
      <xdr:colOff>186690</xdr:colOff>
      <xdr:row>15</xdr:row>
      <xdr:rowOff>161290</xdr:rowOff>
    </xdr:to>
    <xdr:sp macro="" textlink="">
      <xdr:nvSpPr>
        <xdr:cNvPr id="17" name="正方形/長方形 16"/>
        <xdr:cNvSpPr/>
      </xdr:nvSpPr>
      <xdr:spPr>
        <a:xfrm>
          <a:off x="6461760" y="2050415"/>
          <a:ext cx="305943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122555</xdr:rowOff>
    </xdr:to>
    <xdr:sp macro="" textlink="">
      <xdr:nvSpPr>
        <xdr:cNvPr id="18" name="角丸四角形 17"/>
        <xdr:cNvSpPr/>
      </xdr:nvSpPr>
      <xdr:spPr>
        <a:xfrm>
          <a:off x="9552940" y="1179195"/>
          <a:ext cx="1275080" cy="112268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151765</xdr:rowOff>
    </xdr:to>
    <xdr:sp macro="" textlink="">
      <xdr:nvSpPr>
        <xdr:cNvPr id="19" name="正方形/長方形 18"/>
        <xdr:cNvSpPr/>
      </xdr:nvSpPr>
      <xdr:spPr>
        <a:xfrm>
          <a:off x="9765030" y="1243330"/>
          <a:ext cx="113284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9765030" y="1506220"/>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151765</xdr:rowOff>
    </xdr:from>
    <xdr:to xmlns:xdr="http://schemas.openxmlformats.org/drawingml/2006/spreadsheetDrawing">
      <xdr:col>58</xdr:col>
      <xdr:colOff>69850</xdr:colOff>
      <xdr:row>14</xdr:row>
      <xdr:rowOff>103505</xdr:rowOff>
    </xdr:to>
    <xdr:sp macro="" textlink="">
      <xdr:nvSpPr>
        <xdr:cNvPr id="21" name="正方形/長方形 20"/>
        <xdr:cNvSpPr/>
      </xdr:nvSpPr>
      <xdr:spPr>
        <a:xfrm>
          <a:off x="9765030" y="1828165"/>
          <a:ext cx="1132840" cy="622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629140" y="1332230"/>
          <a:ext cx="1485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186690</xdr:colOff>
      <xdr:row>10</xdr:row>
      <xdr:rowOff>127000</xdr:rowOff>
    </xdr:from>
    <xdr:to xmlns:xdr="http://schemas.openxmlformats.org/drawingml/2006/spreadsheetDrawing">
      <xdr:col>51</xdr:col>
      <xdr:colOff>186690</xdr:colOff>
      <xdr:row>11</xdr:row>
      <xdr:rowOff>96520</xdr:rowOff>
    </xdr:to>
    <xdr:cxnSp macro="">
      <xdr:nvCxnSpPr>
        <xdr:cNvPr id="23" name="直線コネクタ 22"/>
        <xdr:cNvCxnSpPr/>
      </xdr:nvCxnSpPr>
      <xdr:spPr>
        <a:xfrm>
          <a:off x="9707880" y="180340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629140" y="180340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186690</xdr:colOff>
      <xdr:row>12</xdr:row>
      <xdr:rowOff>22225</xdr:rowOff>
    </xdr:from>
    <xdr:to xmlns:xdr="http://schemas.openxmlformats.org/drawingml/2006/spreadsheetDrawing">
      <xdr:col>51</xdr:col>
      <xdr:colOff>186690</xdr:colOff>
      <xdr:row>12</xdr:row>
      <xdr:rowOff>164465</xdr:rowOff>
    </xdr:to>
    <xdr:cxnSp macro="">
      <xdr:nvCxnSpPr>
        <xdr:cNvPr id="25" name="直線コネクタ 24"/>
        <xdr:cNvCxnSpPr/>
      </xdr:nvCxnSpPr>
      <xdr:spPr>
        <a:xfrm flipV="1">
          <a:off x="9707880" y="2033905"/>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167640</xdr:rowOff>
    </xdr:from>
    <xdr:to xmlns:xdr="http://schemas.openxmlformats.org/drawingml/2006/spreadsheetDrawing">
      <xdr:col>52</xdr:col>
      <xdr:colOff>69850</xdr:colOff>
      <xdr:row>12</xdr:row>
      <xdr:rowOff>167640</xdr:rowOff>
    </xdr:to>
    <xdr:cxnSp macro="">
      <xdr:nvCxnSpPr>
        <xdr:cNvPr id="26" name="直線コネクタ 25"/>
        <xdr:cNvCxnSpPr/>
      </xdr:nvCxnSpPr>
      <xdr:spPr>
        <a:xfrm>
          <a:off x="9629140" y="21793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664065" y="128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132715</xdr:rowOff>
    </xdr:to>
    <xdr:sp macro="" textlink="">
      <xdr:nvSpPr>
        <xdr:cNvPr id="28" name="フローチャート: 判断 27"/>
        <xdr:cNvSpPr/>
      </xdr:nvSpPr>
      <xdr:spPr>
        <a:xfrm>
          <a:off x="9664065" y="154051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96520</xdr:rowOff>
    </xdr:from>
    <xdr:ext cx="8811260" cy="262255"/>
    <xdr:sp macro="" textlink="">
      <xdr:nvSpPr>
        <xdr:cNvPr id="29" name="テキスト ボックス 28"/>
        <xdr:cNvSpPr txBox="1"/>
      </xdr:nvSpPr>
      <xdr:spPr>
        <a:xfrm>
          <a:off x="693420" y="2946400"/>
          <a:ext cx="88112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62890"/>
    <xdr:sp macro="" textlink="">
      <xdr:nvSpPr>
        <xdr:cNvPr id="30" name="テキスト ボックス 29"/>
        <xdr:cNvSpPr txBox="1"/>
      </xdr:nvSpPr>
      <xdr:spPr>
        <a:xfrm>
          <a:off x="693420" y="3191510"/>
          <a:ext cx="91890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90170</xdr:rowOff>
    </xdr:from>
    <xdr:ext cx="5758815" cy="261620"/>
    <xdr:sp macro="" textlink="">
      <xdr:nvSpPr>
        <xdr:cNvPr id="31" name="テキスト ボックス 30"/>
        <xdr:cNvSpPr txBox="1"/>
      </xdr:nvSpPr>
      <xdr:spPr>
        <a:xfrm>
          <a:off x="693420" y="3442970"/>
          <a:ext cx="57588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62890"/>
    <xdr:sp macro="" textlink="">
      <xdr:nvSpPr>
        <xdr:cNvPr id="32" name="テキスト ボックス 31"/>
        <xdr:cNvSpPr txBox="1"/>
      </xdr:nvSpPr>
      <xdr:spPr>
        <a:xfrm>
          <a:off x="693420" y="3688080"/>
          <a:ext cx="87255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84455</xdr:rowOff>
    </xdr:from>
    <xdr:ext cx="5961380" cy="262255"/>
    <xdr:sp macro="" textlink="">
      <xdr:nvSpPr>
        <xdr:cNvPr id="33" name="テキスト ボックス 32"/>
        <xdr:cNvSpPr txBox="1"/>
      </xdr:nvSpPr>
      <xdr:spPr>
        <a:xfrm>
          <a:off x="693420" y="3940175"/>
          <a:ext cx="59613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167640</xdr:rowOff>
    </xdr:from>
    <xdr:ext cx="8146415" cy="262890"/>
    <xdr:sp macro="" textlink="">
      <xdr:nvSpPr>
        <xdr:cNvPr id="34" name="テキスト ボックス 33"/>
        <xdr:cNvSpPr txBox="1"/>
      </xdr:nvSpPr>
      <xdr:spPr>
        <a:xfrm>
          <a:off x="693420" y="4191000"/>
          <a:ext cx="81464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77470</xdr:rowOff>
    </xdr:from>
    <xdr:ext cx="8759825" cy="431800"/>
    <xdr:sp macro="" textlink="">
      <xdr:nvSpPr>
        <xdr:cNvPr id="35" name="テキスト ボックス 34"/>
        <xdr:cNvSpPr txBox="1"/>
      </xdr:nvSpPr>
      <xdr:spPr>
        <a:xfrm>
          <a:off x="693420" y="4436110"/>
          <a:ext cx="8759825" cy="4318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45085</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693420" y="490664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64135</xdr:rowOff>
    </xdr:from>
    <xdr:ext cx="1272540" cy="313690"/>
    <xdr:sp macro="" textlink="">
      <xdr:nvSpPr>
        <xdr:cNvPr id="37" name="テキスト ボックス 36"/>
        <xdr:cNvSpPr txBox="1"/>
      </xdr:nvSpPr>
      <xdr:spPr>
        <a:xfrm>
          <a:off x="1593850" y="5260975"/>
          <a:ext cx="127254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38735</xdr:rowOff>
    </xdr:from>
    <xdr:ext cx="1651000" cy="364490"/>
    <xdr:sp macro="" textlink="">
      <xdr:nvSpPr>
        <xdr:cNvPr id="38" name="テキスト ボックス 37"/>
        <xdr:cNvSpPr txBox="1"/>
      </xdr:nvSpPr>
      <xdr:spPr>
        <a:xfrm>
          <a:off x="2833370" y="523557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128905</xdr:rowOff>
    </xdr:from>
    <xdr:to xmlns:xdr="http://schemas.openxmlformats.org/drawingml/2006/spreadsheetDrawing">
      <xdr:col>35</xdr:col>
      <xdr:colOff>95250</xdr:colOff>
      <xdr:row>32</xdr:row>
      <xdr:rowOff>38735</xdr:rowOff>
    </xdr:to>
    <xdr:sp macro="" textlink="">
      <xdr:nvSpPr>
        <xdr:cNvPr id="39" name="正方形/長方形 38"/>
        <xdr:cNvSpPr/>
      </xdr:nvSpPr>
      <xdr:spPr>
        <a:xfrm>
          <a:off x="5265420" y="5158105"/>
          <a:ext cx="136398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148590</xdr:rowOff>
    </xdr:from>
    <xdr:to xmlns:xdr="http://schemas.openxmlformats.org/drawingml/2006/spreadsheetDrawing">
      <xdr:col>35</xdr:col>
      <xdr:colOff>95250</xdr:colOff>
      <xdr:row>33</xdr:row>
      <xdr:rowOff>57785</xdr:rowOff>
    </xdr:to>
    <xdr:sp macro="" textlink="">
      <xdr:nvSpPr>
        <xdr:cNvPr id="40" name="正方形/長方形 39"/>
        <xdr:cNvSpPr/>
      </xdr:nvSpPr>
      <xdr:spPr>
        <a:xfrm>
          <a:off x="5265420" y="5345430"/>
          <a:ext cx="13639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128905</xdr:rowOff>
    </xdr:from>
    <xdr:to xmlns:xdr="http://schemas.openxmlformats.org/drawingml/2006/spreadsheetDrawing">
      <xdr:col>42</xdr:col>
      <xdr:colOff>25400</xdr:colOff>
      <xdr:row>32</xdr:row>
      <xdr:rowOff>38735</xdr:rowOff>
    </xdr:to>
    <xdr:sp macro="" textlink="">
      <xdr:nvSpPr>
        <xdr:cNvPr id="41" name="正方形/長方形 40"/>
        <xdr:cNvSpPr/>
      </xdr:nvSpPr>
      <xdr:spPr>
        <a:xfrm>
          <a:off x="673354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148590</xdr:rowOff>
    </xdr:from>
    <xdr:to xmlns:xdr="http://schemas.openxmlformats.org/drawingml/2006/spreadsheetDrawing">
      <xdr:col>42</xdr:col>
      <xdr:colOff>25400</xdr:colOff>
      <xdr:row>33</xdr:row>
      <xdr:rowOff>57785</xdr:rowOff>
    </xdr:to>
    <xdr:sp macro="" textlink="">
      <xdr:nvSpPr>
        <xdr:cNvPr id="42" name="正方形/長方形 41"/>
        <xdr:cNvSpPr/>
      </xdr:nvSpPr>
      <xdr:spPr>
        <a:xfrm>
          <a:off x="673354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128905</xdr:rowOff>
    </xdr:from>
    <xdr:to xmlns:xdr="http://schemas.openxmlformats.org/drawingml/2006/spreadsheetDrawing">
      <xdr:col>49</xdr:col>
      <xdr:colOff>19050</xdr:colOff>
      <xdr:row>32</xdr:row>
      <xdr:rowOff>38735</xdr:rowOff>
    </xdr:to>
    <xdr:sp macro="" textlink="">
      <xdr:nvSpPr>
        <xdr:cNvPr id="43" name="正方形/長方形 42"/>
        <xdr:cNvSpPr/>
      </xdr:nvSpPr>
      <xdr:spPr>
        <a:xfrm>
          <a:off x="803402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148590</xdr:rowOff>
    </xdr:from>
    <xdr:to xmlns:xdr="http://schemas.openxmlformats.org/drawingml/2006/spreadsheetDrawing">
      <xdr:col>49</xdr:col>
      <xdr:colOff>19050</xdr:colOff>
      <xdr:row>33</xdr:row>
      <xdr:rowOff>57785</xdr:rowOff>
    </xdr:to>
    <xdr:sp macro="" textlink="">
      <xdr:nvSpPr>
        <xdr:cNvPr id="44" name="正方形/長方形 43"/>
        <xdr:cNvSpPr/>
      </xdr:nvSpPr>
      <xdr:spPr>
        <a:xfrm>
          <a:off x="803402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122555</xdr:rowOff>
    </xdr:from>
    <xdr:to xmlns:xdr="http://schemas.openxmlformats.org/drawingml/2006/spreadsheetDrawing">
      <xdr:col>27</xdr:col>
      <xdr:colOff>184150</xdr:colOff>
      <xdr:row>47</xdr:row>
      <xdr:rowOff>135255</xdr:rowOff>
    </xdr:to>
    <xdr:sp macro="" textlink="">
      <xdr:nvSpPr>
        <xdr:cNvPr id="45" name="正方形/長方形 44"/>
        <xdr:cNvSpPr/>
      </xdr:nvSpPr>
      <xdr:spPr>
        <a:xfrm>
          <a:off x="693420" y="5654675"/>
          <a:ext cx="45313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122555</xdr:rowOff>
    </xdr:from>
    <xdr:to xmlns:xdr="http://schemas.openxmlformats.org/drawingml/2006/spreadsheetDrawing">
      <xdr:col>57</xdr:col>
      <xdr:colOff>120650</xdr:colOff>
      <xdr:row>47</xdr:row>
      <xdr:rowOff>135255</xdr:rowOff>
    </xdr:to>
    <xdr:sp macro="" textlink="">
      <xdr:nvSpPr>
        <xdr:cNvPr id="46" name="正方形/長方形 45"/>
        <xdr:cNvSpPr/>
      </xdr:nvSpPr>
      <xdr:spPr>
        <a:xfrm>
          <a:off x="5392420" y="5654675"/>
          <a:ext cx="536956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122555</xdr:rowOff>
    </xdr:from>
    <xdr:to xmlns:xdr="http://schemas.openxmlformats.org/drawingml/2006/spreadsheetDrawing">
      <xdr:col>46</xdr:col>
      <xdr:colOff>186690</xdr:colOff>
      <xdr:row>35</xdr:row>
      <xdr:rowOff>32385</xdr:rowOff>
    </xdr:to>
    <xdr:sp macro="" textlink="">
      <xdr:nvSpPr>
        <xdr:cNvPr id="47" name="正方形/長方形 46"/>
        <xdr:cNvSpPr/>
      </xdr:nvSpPr>
      <xdr:spPr>
        <a:xfrm>
          <a:off x="5392420" y="5654675"/>
          <a:ext cx="338201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96520</xdr:rowOff>
    </xdr:from>
    <xdr:to xmlns:xdr="http://schemas.openxmlformats.org/drawingml/2006/spreadsheetDrawing">
      <xdr:col>56</xdr:col>
      <xdr:colOff>186690</xdr:colOff>
      <xdr:row>47</xdr:row>
      <xdr:rowOff>71120</xdr:rowOff>
    </xdr:to>
    <xdr:sp macro="" textlink="" fLocksText="0">
      <xdr:nvSpPr>
        <xdr:cNvPr id="48" name="テキスト ボックス 47"/>
        <xdr:cNvSpPr txBox="1"/>
      </xdr:nvSpPr>
      <xdr:spPr>
        <a:xfrm>
          <a:off x="5496560" y="5963920"/>
          <a:ext cx="51447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分母である基準財政需要額では、包括人口の単位費用の減（１億</a:t>
          </a:r>
          <a:r>
            <a:rPr kumimoji="1" lang="en-US" altLang="ja-JP" sz="1050">
              <a:latin typeface="ＭＳ Ｐゴシック"/>
              <a:ea typeface="ＭＳ Ｐゴシック"/>
            </a:rPr>
            <a:t>1,364</a:t>
          </a:r>
          <a:r>
            <a:rPr kumimoji="1" lang="ja-JP" altLang="en-US" sz="1050">
              <a:latin typeface="ＭＳ Ｐゴシック"/>
              <a:ea typeface="ＭＳ Ｐゴシック"/>
            </a:rPr>
            <a:t>千２千円（△</a:t>
          </a:r>
          <a:r>
            <a:rPr kumimoji="1" lang="en-US" altLang="ja-JP" sz="1050">
              <a:latin typeface="ＭＳ Ｐゴシック"/>
              <a:ea typeface="ＭＳ Ｐゴシック"/>
            </a:rPr>
            <a:t>6.9</a:t>
          </a:r>
          <a:r>
            <a:rPr kumimoji="1" lang="ja-JP" altLang="en-US" sz="1050">
              <a:latin typeface="ＭＳ Ｐゴシック"/>
              <a:ea typeface="ＭＳ Ｐゴシック"/>
            </a:rPr>
            <a:t>％））や消防費の単位費用・補正係数の減（△</a:t>
          </a:r>
          <a:r>
            <a:rPr kumimoji="1" lang="en-US" altLang="ja-JP" sz="1050">
              <a:latin typeface="ＭＳ Ｐゴシック"/>
              <a:ea typeface="ＭＳ Ｐゴシック"/>
            </a:rPr>
            <a:t>3,401</a:t>
          </a:r>
          <a:r>
            <a:rPr kumimoji="1" lang="ja-JP" altLang="en-US" sz="1050">
              <a:latin typeface="ＭＳ Ｐゴシック"/>
              <a:ea typeface="ＭＳ Ｐゴシック"/>
            </a:rPr>
            <a:t>万３千円（△</a:t>
          </a:r>
          <a:r>
            <a:rPr kumimoji="1" lang="en-US" altLang="ja-JP" sz="1050">
              <a:latin typeface="ＭＳ Ｐゴシック"/>
              <a:ea typeface="ＭＳ Ｐゴシック"/>
            </a:rPr>
            <a:t>2.8</a:t>
          </a:r>
          <a:r>
            <a:rPr kumimoji="1" lang="ja-JP" altLang="en-US" sz="1050">
              <a:latin typeface="ＭＳ Ｐゴシック"/>
              <a:ea typeface="ＭＳ Ｐゴシック"/>
            </a:rPr>
            <a:t>％））があるものの、生活保護費の補正係数の増（</a:t>
          </a:r>
          <a:r>
            <a:rPr kumimoji="1" lang="en-US" altLang="ja-JP" sz="1050">
              <a:latin typeface="ＭＳ Ｐゴシック"/>
              <a:ea typeface="ＭＳ Ｐゴシック"/>
            </a:rPr>
            <a:t>7,965</a:t>
          </a:r>
          <a:r>
            <a:rPr kumimoji="1" lang="ja-JP" altLang="en-US" sz="1050">
              <a:latin typeface="ＭＳ Ｐゴシック"/>
              <a:ea typeface="ＭＳ Ｐゴシック"/>
            </a:rPr>
            <a:t>万７千円（</a:t>
          </a:r>
          <a:r>
            <a:rPr kumimoji="1" lang="en-US" altLang="ja-JP" sz="1050">
              <a:latin typeface="ＭＳ Ｐゴシック"/>
              <a:ea typeface="ＭＳ Ｐゴシック"/>
            </a:rPr>
            <a:t>11.8</a:t>
          </a:r>
          <a:r>
            <a:rPr kumimoji="1" lang="ja-JP" altLang="en-US" sz="1050">
              <a:latin typeface="ＭＳ Ｐゴシック"/>
              <a:ea typeface="ＭＳ Ｐゴシック"/>
            </a:rPr>
            <a:t>％））や高齢者保健福祉費の測定単位の増（</a:t>
          </a:r>
          <a:r>
            <a:rPr kumimoji="1" lang="en-US" altLang="ja-JP" sz="1050">
              <a:latin typeface="ＭＳ Ｐゴシック"/>
              <a:ea typeface="ＭＳ Ｐゴシック"/>
            </a:rPr>
            <a:t>3,992</a:t>
          </a:r>
          <a:r>
            <a:rPr kumimoji="1" lang="ja-JP" altLang="en-US" sz="1050">
              <a:latin typeface="ＭＳ Ｐゴシック"/>
              <a:ea typeface="ＭＳ Ｐゴシック"/>
            </a:rPr>
            <a:t>万３千円（</a:t>
          </a:r>
          <a:r>
            <a:rPr kumimoji="1" lang="en-US" altLang="ja-JP" sz="1050">
              <a:latin typeface="ＭＳ Ｐゴシック"/>
              <a:ea typeface="ＭＳ Ｐゴシック"/>
            </a:rPr>
            <a:t>4.6</a:t>
          </a:r>
          <a:r>
            <a:rPr kumimoji="1" lang="ja-JP" altLang="en-US" sz="1050">
              <a:latin typeface="ＭＳ Ｐゴシック"/>
              <a:ea typeface="ＭＳ Ｐゴシック"/>
            </a:rPr>
            <a:t>％））等により、全体では、</a:t>
          </a:r>
          <a:r>
            <a:rPr kumimoji="1" lang="en-US" altLang="ja-JP" sz="1050">
              <a:latin typeface="ＭＳ Ｐゴシック"/>
              <a:ea typeface="ＭＳ Ｐゴシック"/>
            </a:rPr>
            <a:t>10</a:t>
          </a:r>
          <a:r>
            <a:rPr kumimoji="1" lang="ja-JP" altLang="en-US" sz="1050">
              <a:latin typeface="ＭＳ Ｐゴシック"/>
              <a:ea typeface="ＭＳ Ｐゴシック"/>
            </a:rPr>
            <a:t>億</a:t>
          </a:r>
          <a:r>
            <a:rPr kumimoji="1" lang="en-US" altLang="ja-JP" sz="1050">
              <a:latin typeface="ＭＳ Ｐゴシック"/>
              <a:ea typeface="ＭＳ Ｐゴシック"/>
            </a:rPr>
            <a:t>6,803</a:t>
          </a:r>
          <a:r>
            <a:rPr kumimoji="1" lang="ja-JP" altLang="en-US" sz="1050">
              <a:latin typeface="ＭＳ Ｐゴシック"/>
              <a:ea typeface="ＭＳ Ｐゴシック"/>
            </a:rPr>
            <a:t>万円（</a:t>
          </a:r>
          <a:r>
            <a:rPr kumimoji="1" lang="en-US" altLang="ja-JP" sz="1050">
              <a:latin typeface="ＭＳ Ｐゴシック"/>
              <a:ea typeface="ＭＳ Ｐゴシック"/>
            </a:rPr>
            <a:t>8.6</a:t>
          </a:r>
          <a:r>
            <a:rPr kumimoji="1" lang="ja-JP" altLang="en-US" sz="1050">
              <a:latin typeface="ＭＳ Ｐゴシック"/>
              <a:ea typeface="ＭＳ Ｐゴシック"/>
            </a:rPr>
            <a:t>％）の増となった。</a:t>
          </a:r>
        </a:p>
        <a:p>
          <a:r>
            <a:rPr kumimoji="1" lang="ja-JP" altLang="en-US" sz="1050">
              <a:latin typeface="ＭＳ Ｐゴシック"/>
              <a:ea typeface="ＭＳ Ｐゴシック"/>
            </a:rPr>
            <a:t>　分子である基準財政収入額では、自動車税減収補てん特例交付金の廃止による旧自動車税減収補てん特例交付金の皆減があるものの、一般所得分の増による市町村民税（所得割）の増（２億</a:t>
          </a:r>
          <a:r>
            <a:rPr kumimoji="1" lang="en-US" altLang="ja-JP" sz="1050">
              <a:latin typeface="ＭＳ Ｐゴシック"/>
              <a:ea typeface="ＭＳ Ｐゴシック"/>
            </a:rPr>
            <a:t>1,703</a:t>
          </a:r>
          <a:r>
            <a:rPr kumimoji="1" lang="ja-JP" altLang="en-US" sz="1050">
              <a:latin typeface="ＭＳ Ｐゴシック"/>
              <a:ea typeface="ＭＳ Ｐゴシック"/>
            </a:rPr>
            <a:t>万円（</a:t>
          </a:r>
          <a:r>
            <a:rPr kumimoji="1" lang="en-US" altLang="ja-JP" sz="1050">
              <a:latin typeface="ＭＳ Ｐゴシック"/>
              <a:ea typeface="ＭＳ Ｐゴシック"/>
            </a:rPr>
            <a:t>4.4</a:t>
          </a:r>
          <a:r>
            <a:rPr kumimoji="1" lang="ja-JP" altLang="en-US" sz="1050">
              <a:latin typeface="ＭＳ Ｐゴシック"/>
              <a:ea typeface="ＭＳ Ｐゴシック"/>
            </a:rPr>
            <a:t>％））などにより、全体で５億</a:t>
          </a:r>
          <a:r>
            <a:rPr kumimoji="1" lang="en-US" altLang="ja-JP" sz="1050">
              <a:latin typeface="ＭＳ Ｐゴシック"/>
              <a:ea typeface="ＭＳ Ｐゴシック"/>
            </a:rPr>
            <a:t>129</a:t>
          </a:r>
          <a:r>
            <a:rPr kumimoji="1" lang="ja-JP" altLang="en-US" sz="1050">
              <a:latin typeface="ＭＳ Ｐゴシック"/>
              <a:ea typeface="ＭＳ Ｐゴシック"/>
            </a:rPr>
            <a:t>万６千円（</a:t>
          </a:r>
          <a:r>
            <a:rPr kumimoji="1" lang="en-US" altLang="ja-JP" sz="1050">
              <a:latin typeface="ＭＳ Ｐゴシック"/>
              <a:ea typeface="ＭＳ Ｐゴシック"/>
            </a:rPr>
            <a:t>4.7</a:t>
          </a:r>
          <a:r>
            <a:rPr kumimoji="1" lang="ja-JP" altLang="en-US" sz="1050">
              <a:latin typeface="ＭＳ Ｐゴシック"/>
              <a:ea typeface="ＭＳ Ｐゴシック"/>
            </a:rPr>
            <a:t>％）の増となった。令和４年度の単年度財政力指数は令和３年度と同数の</a:t>
          </a:r>
          <a:r>
            <a:rPr kumimoji="1" lang="en-US" altLang="ja-JP" sz="1050">
              <a:latin typeface="ＭＳ Ｐゴシック"/>
              <a:ea typeface="ＭＳ Ｐゴシック"/>
            </a:rPr>
            <a:t>0.82</a:t>
          </a:r>
          <a:r>
            <a:rPr kumimoji="1" lang="ja-JP" altLang="en-US" sz="1050">
              <a:latin typeface="ＭＳ Ｐゴシック"/>
              <a:ea typeface="ＭＳ Ｐゴシック"/>
            </a:rPr>
            <a:t>となり、３か年平均値では</a:t>
          </a:r>
          <a:r>
            <a:rPr kumimoji="1" lang="en-US" altLang="ja-JP" sz="1050">
              <a:latin typeface="ＭＳ Ｐゴシック"/>
              <a:ea typeface="ＭＳ Ｐゴシック"/>
            </a:rPr>
            <a:t>0.84</a:t>
          </a:r>
          <a:r>
            <a:rPr kumimoji="1" lang="ja-JP" altLang="en-US" sz="1050">
              <a:latin typeface="ＭＳ Ｐゴシック"/>
              <a:ea typeface="ＭＳ Ｐゴシック"/>
            </a:rPr>
            <a:t>となった。</a:t>
          </a:r>
        </a:p>
      </xdr:txBody>
    </xdr:sp>
    <xdr:clientData/>
  </xdr:twoCellAnchor>
  <xdr:twoCellAnchor>
    <xdr:from xmlns:xdr="http://schemas.openxmlformats.org/drawingml/2006/spreadsheetDrawing">
      <xdr:col>3</xdr:col>
      <xdr:colOff>133350</xdr:colOff>
      <xdr:row>47</xdr:row>
      <xdr:rowOff>135255</xdr:rowOff>
    </xdr:from>
    <xdr:to xmlns:xdr="http://schemas.openxmlformats.org/drawingml/2006/spreadsheetDrawing">
      <xdr:col>27</xdr:col>
      <xdr:colOff>184150</xdr:colOff>
      <xdr:row>47</xdr:row>
      <xdr:rowOff>135255</xdr:rowOff>
    </xdr:to>
    <xdr:cxnSp macro="">
      <xdr:nvCxnSpPr>
        <xdr:cNvPr id="49" name="直線コネクタ 48"/>
        <xdr:cNvCxnSpPr/>
      </xdr:nvCxnSpPr>
      <xdr:spPr>
        <a:xfrm>
          <a:off x="693420" y="80143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165100</xdr:rowOff>
    </xdr:from>
    <xdr:ext cx="762000" cy="261620"/>
    <xdr:sp macro="" textlink="">
      <xdr:nvSpPr>
        <xdr:cNvPr id="50" name="テキスト ボックス 49"/>
        <xdr:cNvSpPr txBox="1"/>
      </xdr:nvSpPr>
      <xdr:spPr>
        <a:xfrm>
          <a:off x="0" y="787654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75565</xdr:rowOff>
    </xdr:from>
    <xdr:to xmlns:xdr="http://schemas.openxmlformats.org/drawingml/2006/spreadsheetDrawing">
      <xdr:col>27</xdr:col>
      <xdr:colOff>184150</xdr:colOff>
      <xdr:row>45</xdr:row>
      <xdr:rowOff>75565</xdr:rowOff>
    </xdr:to>
    <xdr:cxnSp macro="">
      <xdr:nvCxnSpPr>
        <xdr:cNvPr id="51" name="直線コネクタ 50"/>
        <xdr:cNvCxnSpPr/>
      </xdr:nvCxnSpPr>
      <xdr:spPr>
        <a:xfrm>
          <a:off x="693420" y="76193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105410</xdr:rowOff>
    </xdr:from>
    <xdr:ext cx="762000" cy="262255"/>
    <xdr:sp macro="" textlink="">
      <xdr:nvSpPr>
        <xdr:cNvPr id="52" name="テキスト ボックス 51"/>
        <xdr:cNvSpPr txBox="1"/>
      </xdr:nvSpPr>
      <xdr:spPr>
        <a:xfrm>
          <a:off x="0" y="748157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15240</xdr:rowOff>
    </xdr:from>
    <xdr:to xmlns:xdr="http://schemas.openxmlformats.org/drawingml/2006/spreadsheetDrawing">
      <xdr:col>27</xdr:col>
      <xdr:colOff>184150</xdr:colOff>
      <xdr:row>43</xdr:row>
      <xdr:rowOff>15240</xdr:rowOff>
    </xdr:to>
    <xdr:cxnSp macro="">
      <xdr:nvCxnSpPr>
        <xdr:cNvPr id="53" name="直線コネクタ 52"/>
        <xdr:cNvCxnSpPr/>
      </xdr:nvCxnSpPr>
      <xdr:spPr>
        <a:xfrm>
          <a:off x="693420" y="72237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44450</xdr:rowOff>
    </xdr:from>
    <xdr:ext cx="762000" cy="263525"/>
    <xdr:sp macro="" textlink="">
      <xdr:nvSpPr>
        <xdr:cNvPr id="54" name="テキスト ボックス 53"/>
        <xdr:cNvSpPr txBox="1"/>
      </xdr:nvSpPr>
      <xdr:spPr>
        <a:xfrm>
          <a:off x="0" y="70853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128905</xdr:rowOff>
    </xdr:from>
    <xdr:to xmlns:xdr="http://schemas.openxmlformats.org/drawingml/2006/spreadsheetDrawing">
      <xdr:col>27</xdr:col>
      <xdr:colOff>184150</xdr:colOff>
      <xdr:row>40</xdr:row>
      <xdr:rowOff>128905</xdr:rowOff>
    </xdr:to>
    <xdr:cxnSp macro="">
      <xdr:nvCxnSpPr>
        <xdr:cNvPr id="55" name="直線コネクタ 54"/>
        <xdr:cNvCxnSpPr/>
      </xdr:nvCxnSpPr>
      <xdr:spPr>
        <a:xfrm>
          <a:off x="693420" y="6834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158750</xdr:rowOff>
    </xdr:from>
    <xdr:ext cx="762000" cy="261620"/>
    <xdr:sp macro="" textlink="">
      <xdr:nvSpPr>
        <xdr:cNvPr id="56" name="テキスト ボックス 55"/>
        <xdr:cNvSpPr txBox="1"/>
      </xdr:nvSpPr>
      <xdr:spPr>
        <a:xfrm>
          <a:off x="0" y="669671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69215</xdr:rowOff>
    </xdr:from>
    <xdr:to xmlns:xdr="http://schemas.openxmlformats.org/drawingml/2006/spreadsheetDrawing">
      <xdr:col>27</xdr:col>
      <xdr:colOff>184150</xdr:colOff>
      <xdr:row>38</xdr:row>
      <xdr:rowOff>69215</xdr:rowOff>
    </xdr:to>
    <xdr:cxnSp macro="">
      <xdr:nvCxnSpPr>
        <xdr:cNvPr id="57" name="直線コネクタ 56"/>
        <xdr:cNvCxnSpPr/>
      </xdr:nvCxnSpPr>
      <xdr:spPr>
        <a:xfrm>
          <a:off x="693420" y="64395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98425</xdr:rowOff>
    </xdr:from>
    <xdr:ext cx="762000" cy="262255"/>
    <xdr:sp macro="" textlink="">
      <xdr:nvSpPr>
        <xdr:cNvPr id="58" name="テキスト ボックス 57"/>
        <xdr:cNvSpPr txBox="1"/>
      </xdr:nvSpPr>
      <xdr:spPr>
        <a:xfrm>
          <a:off x="0" y="630110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693420" y="60432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38100</xdr:rowOff>
    </xdr:from>
    <xdr:ext cx="762000" cy="262890"/>
    <xdr:sp macro="" textlink="">
      <xdr:nvSpPr>
        <xdr:cNvPr id="60" name="テキスト ボックス 59"/>
        <xdr:cNvSpPr txBox="1"/>
      </xdr:nvSpPr>
      <xdr:spPr>
        <a:xfrm>
          <a:off x="0" y="59055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122555</xdr:rowOff>
    </xdr:from>
    <xdr:to xmlns:xdr="http://schemas.openxmlformats.org/drawingml/2006/spreadsheetDrawing">
      <xdr:col>27</xdr:col>
      <xdr:colOff>184150</xdr:colOff>
      <xdr:row>33</xdr:row>
      <xdr:rowOff>122555</xdr:rowOff>
    </xdr:to>
    <xdr:cxnSp macro="">
      <xdr:nvCxnSpPr>
        <xdr:cNvPr id="61" name="直線コネクタ 60"/>
        <xdr:cNvCxnSpPr/>
      </xdr:nvCxnSpPr>
      <xdr:spPr>
        <a:xfrm>
          <a:off x="693420" y="56546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151765</xdr:rowOff>
    </xdr:from>
    <xdr:ext cx="762000" cy="262890"/>
    <xdr:sp macro="" textlink="">
      <xdr:nvSpPr>
        <xdr:cNvPr id="62" name="テキスト ボックス 61"/>
        <xdr:cNvSpPr txBox="1"/>
      </xdr:nvSpPr>
      <xdr:spPr>
        <a:xfrm>
          <a:off x="0" y="55162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122555</xdr:rowOff>
    </xdr:from>
    <xdr:to xmlns:xdr="http://schemas.openxmlformats.org/drawingml/2006/spreadsheetDrawing">
      <xdr:col>27</xdr:col>
      <xdr:colOff>184150</xdr:colOff>
      <xdr:row>47</xdr:row>
      <xdr:rowOff>135255</xdr:rowOff>
    </xdr:to>
    <xdr:sp macro="" textlink="">
      <xdr:nvSpPr>
        <xdr:cNvPr id="63" name="財政力グラフ枠"/>
        <xdr:cNvSpPr/>
      </xdr:nvSpPr>
      <xdr:spPr>
        <a:xfrm>
          <a:off x="693420" y="5654675"/>
          <a:ext cx="45313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59055</xdr:rowOff>
    </xdr:from>
    <xdr:to xmlns:xdr="http://schemas.openxmlformats.org/drawingml/2006/spreadsheetDrawing">
      <xdr:col>23</xdr:col>
      <xdr:colOff>133350</xdr:colOff>
      <xdr:row>45</xdr:row>
      <xdr:rowOff>136525</xdr:rowOff>
    </xdr:to>
    <xdr:cxnSp macro="">
      <xdr:nvCxnSpPr>
        <xdr:cNvPr id="64" name="直線コネクタ 63"/>
        <xdr:cNvCxnSpPr/>
      </xdr:nvCxnSpPr>
      <xdr:spPr>
        <a:xfrm flipV="1">
          <a:off x="4427220" y="6261735"/>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108585</xdr:rowOff>
    </xdr:from>
    <xdr:ext cx="762000" cy="262255"/>
    <xdr:sp macro="" textlink="">
      <xdr:nvSpPr>
        <xdr:cNvPr id="65" name="財政力最小値テキスト"/>
        <xdr:cNvSpPr txBox="1"/>
      </xdr:nvSpPr>
      <xdr:spPr>
        <a:xfrm>
          <a:off x="4493260" y="765238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136525</xdr:rowOff>
    </xdr:from>
    <xdr:to xmlns:xdr="http://schemas.openxmlformats.org/drawingml/2006/spreadsheetDrawing">
      <xdr:col>24</xdr:col>
      <xdr:colOff>12700</xdr:colOff>
      <xdr:row>45</xdr:row>
      <xdr:rowOff>136525</xdr:rowOff>
    </xdr:to>
    <xdr:cxnSp macro="">
      <xdr:nvCxnSpPr>
        <xdr:cNvPr id="66" name="直線コネクタ 65"/>
        <xdr:cNvCxnSpPr/>
      </xdr:nvCxnSpPr>
      <xdr:spPr>
        <a:xfrm>
          <a:off x="4338320" y="76803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147320</xdr:rowOff>
    </xdr:from>
    <xdr:ext cx="762000" cy="262255"/>
    <xdr:sp macro="" textlink="">
      <xdr:nvSpPr>
        <xdr:cNvPr id="67" name="財政力最大値テキスト"/>
        <xdr:cNvSpPr txBox="1"/>
      </xdr:nvSpPr>
      <xdr:spPr>
        <a:xfrm>
          <a:off x="4493260" y="60147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59055</xdr:rowOff>
    </xdr:from>
    <xdr:to xmlns:xdr="http://schemas.openxmlformats.org/drawingml/2006/spreadsheetDrawing">
      <xdr:col>24</xdr:col>
      <xdr:colOff>12700</xdr:colOff>
      <xdr:row>37</xdr:row>
      <xdr:rowOff>59055</xdr:rowOff>
    </xdr:to>
    <xdr:cxnSp macro="">
      <xdr:nvCxnSpPr>
        <xdr:cNvPr id="68" name="直線コネクタ 67"/>
        <xdr:cNvCxnSpPr/>
      </xdr:nvCxnSpPr>
      <xdr:spPr>
        <a:xfrm>
          <a:off x="4338320" y="6261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6350</xdr:rowOff>
    </xdr:from>
    <xdr:to xmlns:xdr="http://schemas.openxmlformats.org/drawingml/2006/spreadsheetDrawing">
      <xdr:col>23</xdr:col>
      <xdr:colOff>133350</xdr:colOff>
      <xdr:row>40</xdr:row>
      <xdr:rowOff>47625</xdr:rowOff>
    </xdr:to>
    <xdr:cxnSp macro="">
      <xdr:nvCxnSpPr>
        <xdr:cNvPr id="69" name="直線コネクタ 68"/>
        <xdr:cNvCxnSpPr/>
      </xdr:nvCxnSpPr>
      <xdr:spPr>
        <a:xfrm>
          <a:off x="3680460" y="6711950"/>
          <a:ext cx="7467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58420</xdr:rowOff>
    </xdr:from>
    <xdr:ext cx="762000" cy="262255"/>
    <xdr:sp macro="" textlink="">
      <xdr:nvSpPr>
        <xdr:cNvPr id="70" name="財政力平均値テキスト"/>
        <xdr:cNvSpPr txBox="1"/>
      </xdr:nvSpPr>
      <xdr:spPr>
        <a:xfrm>
          <a:off x="4493260" y="6931660"/>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86995</xdr:rowOff>
    </xdr:from>
    <xdr:to xmlns:xdr="http://schemas.openxmlformats.org/drawingml/2006/spreadsheetDrawing">
      <xdr:col>23</xdr:col>
      <xdr:colOff>184150</xdr:colOff>
      <xdr:row>42</xdr:row>
      <xdr:rowOff>16510</xdr:rowOff>
    </xdr:to>
    <xdr:sp macro="" textlink="">
      <xdr:nvSpPr>
        <xdr:cNvPr id="71" name="フローチャート: 判断 70"/>
        <xdr:cNvSpPr/>
      </xdr:nvSpPr>
      <xdr:spPr>
        <a:xfrm>
          <a:off x="4376420" y="69602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140335</xdr:rowOff>
    </xdr:from>
    <xdr:to xmlns:xdr="http://schemas.openxmlformats.org/drawingml/2006/spreadsheetDrawing">
      <xdr:col>19</xdr:col>
      <xdr:colOff>133350</xdr:colOff>
      <xdr:row>40</xdr:row>
      <xdr:rowOff>6350</xdr:rowOff>
    </xdr:to>
    <xdr:cxnSp macro="">
      <xdr:nvCxnSpPr>
        <xdr:cNvPr id="72" name="直線コネクタ 71"/>
        <xdr:cNvCxnSpPr/>
      </xdr:nvCxnSpPr>
      <xdr:spPr>
        <a:xfrm>
          <a:off x="2882900" y="6678295"/>
          <a:ext cx="7975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66675</xdr:rowOff>
    </xdr:from>
    <xdr:to xmlns:xdr="http://schemas.openxmlformats.org/drawingml/2006/spreadsheetDrawing">
      <xdr:col>19</xdr:col>
      <xdr:colOff>184150</xdr:colOff>
      <xdr:row>41</xdr:row>
      <xdr:rowOff>167640</xdr:rowOff>
    </xdr:to>
    <xdr:sp macro="" textlink="">
      <xdr:nvSpPr>
        <xdr:cNvPr id="73" name="フローチャート: 判断 72"/>
        <xdr:cNvSpPr/>
      </xdr:nvSpPr>
      <xdr:spPr>
        <a:xfrm>
          <a:off x="3629660" y="69399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153670</xdr:rowOff>
    </xdr:from>
    <xdr:ext cx="735330" cy="262890"/>
    <xdr:sp macro="" textlink="">
      <xdr:nvSpPr>
        <xdr:cNvPr id="74" name="テキスト ボックス 73"/>
        <xdr:cNvSpPr txBox="1"/>
      </xdr:nvSpPr>
      <xdr:spPr>
        <a:xfrm>
          <a:off x="3345180" y="702691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140335</xdr:rowOff>
    </xdr:from>
    <xdr:to xmlns:xdr="http://schemas.openxmlformats.org/drawingml/2006/spreadsheetDrawing">
      <xdr:col>15</xdr:col>
      <xdr:colOff>82550</xdr:colOff>
      <xdr:row>39</xdr:row>
      <xdr:rowOff>140335</xdr:rowOff>
    </xdr:to>
    <xdr:cxnSp macro="">
      <xdr:nvCxnSpPr>
        <xdr:cNvPr id="75" name="直線コネクタ 74"/>
        <xdr:cNvCxnSpPr/>
      </xdr:nvCxnSpPr>
      <xdr:spPr>
        <a:xfrm>
          <a:off x="2085340" y="667829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106680</xdr:rowOff>
    </xdr:from>
    <xdr:to xmlns:xdr="http://schemas.openxmlformats.org/drawingml/2006/spreadsheetDrawing">
      <xdr:col>15</xdr:col>
      <xdr:colOff>133350</xdr:colOff>
      <xdr:row>44</xdr:row>
      <xdr:rowOff>35560</xdr:rowOff>
    </xdr:to>
    <xdr:sp macro="" textlink="">
      <xdr:nvSpPr>
        <xdr:cNvPr id="76" name="フローチャート: 判断 75"/>
        <xdr:cNvSpPr/>
      </xdr:nvSpPr>
      <xdr:spPr>
        <a:xfrm>
          <a:off x="2832100" y="73152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19685</xdr:rowOff>
    </xdr:from>
    <xdr:ext cx="760730" cy="262890"/>
    <xdr:sp macro="" textlink="">
      <xdr:nvSpPr>
        <xdr:cNvPr id="77" name="テキスト ボックス 76"/>
        <xdr:cNvSpPr txBox="1"/>
      </xdr:nvSpPr>
      <xdr:spPr>
        <a:xfrm>
          <a:off x="2547620" y="739584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39</xdr:row>
      <xdr:rowOff>118745</xdr:rowOff>
    </xdr:from>
    <xdr:to xmlns:xdr="http://schemas.openxmlformats.org/drawingml/2006/spreadsheetDrawing">
      <xdr:col>11</xdr:col>
      <xdr:colOff>31750</xdr:colOff>
      <xdr:row>39</xdr:row>
      <xdr:rowOff>140335</xdr:rowOff>
    </xdr:to>
    <xdr:cxnSp macro="">
      <xdr:nvCxnSpPr>
        <xdr:cNvPr id="78" name="直線コネクタ 77"/>
        <xdr:cNvCxnSpPr/>
      </xdr:nvCxnSpPr>
      <xdr:spPr>
        <a:xfrm>
          <a:off x="1306830" y="6656705"/>
          <a:ext cx="77851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43</xdr:row>
      <xdr:rowOff>127000</xdr:rowOff>
    </xdr:from>
    <xdr:to xmlns:xdr="http://schemas.openxmlformats.org/drawingml/2006/spreadsheetDrawing">
      <xdr:col>11</xdr:col>
      <xdr:colOff>82550</xdr:colOff>
      <xdr:row>44</xdr:row>
      <xdr:rowOff>55880</xdr:rowOff>
    </xdr:to>
    <xdr:sp macro="" textlink="">
      <xdr:nvSpPr>
        <xdr:cNvPr id="79" name="フローチャート: 判断 78"/>
        <xdr:cNvSpPr/>
      </xdr:nvSpPr>
      <xdr:spPr>
        <a:xfrm>
          <a:off x="2053590" y="733552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40640</xdr:rowOff>
    </xdr:from>
    <xdr:ext cx="762000" cy="262890"/>
    <xdr:sp macro="" textlink="">
      <xdr:nvSpPr>
        <xdr:cNvPr id="80" name="テキスト ボックス 79"/>
        <xdr:cNvSpPr txBox="1"/>
      </xdr:nvSpPr>
      <xdr:spPr>
        <a:xfrm>
          <a:off x="1750060" y="7416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147320</xdr:rowOff>
    </xdr:from>
    <xdr:to xmlns:xdr="http://schemas.openxmlformats.org/drawingml/2006/spreadsheetDrawing">
      <xdr:col>7</xdr:col>
      <xdr:colOff>31750</xdr:colOff>
      <xdr:row>44</xdr:row>
      <xdr:rowOff>76200</xdr:rowOff>
    </xdr:to>
    <xdr:sp macro="" textlink="">
      <xdr:nvSpPr>
        <xdr:cNvPr id="81" name="フローチャート: 判断 80"/>
        <xdr:cNvSpPr/>
      </xdr:nvSpPr>
      <xdr:spPr>
        <a:xfrm>
          <a:off x="1259840" y="735584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60325</xdr:rowOff>
    </xdr:from>
    <xdr:ext cx="760730" cy="262255"/>
    <xdr:sp macro="" textlink="">
      <xdr:nvSpPr>
        <xdr:cNvPr id="82" name="テキスト ボックス 81"/>
        <xdr:cNvSpPr txBox="1"/>
      </xdr:nvSpPr>
      <xdr:spPr>
        <a:xfrm>
          <a:off x="952500" y="743648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132715</xdr:rowOff>
    </xdr:from>
    <xdr:ext cx="762000" cy="262255"/>
    <xdr:sp macro="" textlink="">
      <xdr:nvSpPr>
        <xdr:cNvPr id="83" name="テキスト ボックス 82"/>
        <xdr:cNvSpPr txBox="1"/>
      </xdr:nvSpPr>
      <xdr:spPr>
        <a:xfrm>
          <a:off x="423418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132715</xdr:rowOff>
    </xdr:from>
    <xdr:ext cx="762000" cy="262255"/>
    <xdr:sp macro="" textlink="">
      <xdr:nvSpPr>
        <xdr:cNvPr id="84" name="テキスト ボックス 83"/>
        <xdr:cNvSpPr txBox="1"/>
      </xdr:nvSpPr>
      <xdr:spPr>
        <a:xfrm>
          <a:off x="348742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132715</xdr:rowOff>
    </xdr:from>
    <xdr:ext cx="762000" cy="262255"/>
    <xdr:sp macro="" textlink="">
      <xdr:nvSpPr>
        <xdr:cNvPr id="85" name="テキスト ボックス 84"/>
        <xdr:cNvSpPr txBox="1"/>
      </xdr:nvSpPr>
      <xdr:spPr>
        <a:xfrm>
          <a:off x="268986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132715</xdr:rowOff>
    </xdr:from>
    <xdr:ext cx="760730" cy="262255"/>
    <xdr:sp macro="" textlink="">
      <xdr:nvSpPr>
        <xdr:cNvPr id="86" name="テキスト ボックス 85"/>
        <xdr:cNvSpPr txBox="1"/>
      </xdr:nvSpPr>
      <xdr:spPr>
        <a:xfrm>
          <a:off x="1892300" y="80117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132715</xdr:rowOff>
    </xdr:from>
    <xdr:ext cx="760730" cy="262255"/>
    <xdr:sp macro="" textlink="">
      <xdr:nvSpPr>
        <xdr:cNvPr id="87" name="テキスト ボックス 86"/>
        <xdr:cNvSpPr txBox="1"/>
      </xdr:nvSpPr>
      <xdr:spPr>
        <a:xfrm>
          <a:off x="1117600" y="80117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167640</xdr:rowOff>
    </xdr:from>
    <xdr:to xmlns:xdr="http://schemas.openxmlformats.org/drawingml/2006/spreadsheetDrawing">
      <xdr:col>23</xdr:col>
      <xdr:colOff>184150</xdr:colOff>
      <xdr:row>40</xdr:row>
      <xdr:rowOff>98425</xdr:rowOff>
    </xdr:to>
    <xdr:sp macro="" textlink="">
      <xdr:nvSpPr>
        <xdr:cNvPr id="88" name="楕円 87"/>
        <xdr:cNvSpPr/>
      </xdr:nvSpPr>
      <xdr:spPr>
        <a:xfrm>
          <a:off x="4376420" y="67056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12700</xdr:rowOff>
    </xdr:from>
    <xdr:ext cx="762000" cy="262255"/>
    <xdr:sp macro="" textlink="">
      <xdr:nvSpPr>
        <xdr:cNvPr id="89" name="財政力該当値テキスト"/>
        <xdr:cNvSpPr txBox="1"/>
      </xdr:nvSpPr>
      <xdr:spPr>
        <a:xfrm>
          <a:off x="4493260" y="65506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128905</xdr:rowOff>
    </xdr:from>
    <xdr:to xmlns:xdr="http://schemas.openxmlformats.org/drawingml/2006/spreadsheetDrawing">
      <xdr:col>19</xdr:col>
      <xdr:colOff>184150</xdr:colOff>
      <xdr:row>40</xdr:row>
      <xdr:rowOff>57785</xdr:rowOff>
    </xdr:to>
    <xdr:sp macro="" textlink="">
      <xdr:nvSpPr>
        <xdr:cNvPr id="90" name="楕円 89"/>
        <xdr:cNvSpPr/>
      </xdr:nvSpPr>
      <xdr:spPr>
        <a:xfrm>
          <a:off x="3629660" y="66668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68580</xdr:rowOff>
    </xdr:from>
    <xdr:ext cx="735330" cy="262255"/>
    <xdr:sp macro="" textlink="">
      <xdr:nvSpPr>
        <xdr:cNvPr id="91" name="テキスト ボックス 90"/>
        <xdr:cNvSpPr txBox="1"/>
      </xdr:nvSpPr>
      <xdr:spPr>
        <a:xfrm>
          <a:off x="3345180" y="6438900"/>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88265</xdr:rowOff>
    </xdr:from>
    <xdr:to xmlns:xdr="http://schemas.openxmlformats.org/drawingml/2006/spreadsheetDrawing">
      <xdr:col>15</xdr:col>
      <xdr:colOff>133350</xdr:colOff>
      <xdr:row>40</xdr:row>
      <xdr:rowOff>17145</xdr:rowOff>
    </xdr:to>
    <xdr:sp macro="" textlink="">
      <xdr:nvSpPr>
        <xdr:cNvPr id="92" name="楕円 91"/>
        <xdr:cNvSpPr/>
      </xdr:nvSpPr>
      <xdr:spPr>
        <a:xfrm>
          <a:off x="2832100" y="66262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27305</xdr:rowOff>
    </xdr:from>
    <xdr:ext cx="760730" cy="262890"/>
    <xdr:sp macro="" textlink="">
      <xdr:nvSpPr>
        <xdr:cNvPr id="93" name="テキスト ボックス 92"/>
        <xdr:cNvSpPr txBox="1"/>
      </xdr:nvSpPr>
      <xdr:spPr>
        <a:xfrm>
          <a:off x="2547620" y="639762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39</xdr:row>
      <xdr:rowOff>88265</xdr:rowOff>
    </xdr:from>
    <xdr:to xmlns:xdr="http://schemas.openxmlformats.org/drawingml/2006/spreadsheetDrawing">
      <xdr:col>11</xdr:col>
      <xdr:colOff>82550</xdr:colOff>
      <xdr:row>40</xdr:row>
      <xdr:rowOff>17145</xdr:rowOff>
    </xdr:to>
    <xdr:sp macro="" textlink="">
      <xdr:nvSpPr>
        <xdr:cNvPr id="94" name="楕円 93"/>
        <xdr:cNvSpPr/>
      </xdr:nvSpPr>
      <xdr:spPr>
        <a:xfrm>
          <a:off x="2053590" y="662622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27305</xdr:rowOff>
    </xdr:from>
    <xdr:ext cx="762000" cy="262890"/>
    <xdr:sp macro="" textlink="">
      <xdr:nvSpPr>
        <xdr:cNvPr id="95" name="テキスト ボックス 94"/>
        <xdr:cNvSpPr txBox="1"/>
      </xdr:nvSpPr>
      <xdr:spPr>
        <a:xfrm>
          <a:off x="1750060" y="639762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67945</xdr:rowOff>
    </xdr:from>
    <xdr:to xmlns:xdr="http://schemas.openxmlformats.org/drawingml/2006/spreadsheetDrawing">
      <xdr:col>7</xdr:col>
      <xdr:colOff>31750</xdr:colOff>
      <xdr:row>39</xdr:row>
      <xdr:rowOff>167640</xdr:rowOff>
    </xdr:to>
    <xdr:sp macro="" textlink="">
      <xdr:nvSpPr>
        <xdr:cNvPr id="96" name="楕円 95"/>
        <xdr:cNvSpPr/>
      </xdr:nvSpPr>
      <xdr:spPr>
        <a:xfrm>
          <a:off x="1259840" y="660590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6985</xdr:rowOff>
    </xdr:from>
    <xdr:ext cx="760730" cy="263525"/>
    <xdr:sp macro="" textlink="">
      <xdr:nvSpPr>
        <xdr:cNvPr id="97" name="テキスト ボックス 96"/>
        <xdr:cNvSpPr txBox="1"/>
      </xdr:nvSpPr>
      <xdr:spPr>
        <a:xfrm>
          <a:off x="952500" y="63773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84455</xdr:rowOff>
    </xdr:from>
    <xdr:to xmlns:xdr="http://schemas.openxmlformats.org/drawingml/2006/spreadsheetDrawing">
      <xdr:col>27</xdr:col>
      <xdr:colOff>184150</xdr:colOff>
      <xdr:row>53</xdr:row>
      <xdr:rowOff>57785</xdr:rowOff>
    </xdr:to>
    <xdr:sp macro="" textlink="">
      <xdr:nvSpPr>
        <xdr:cNvPr id="98" name="正方形/長方形 97"/>
        <xdr:cNvSpPr/>
      </xdr:nvSpPr>
      <xdr:spPr>
        <a:xfrm>
          <a:off x="693420" y="8634095"/>
          <a:ext cx="453136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103505</xdr:rowOff>
    </xdr:from>
    <xdr:ext cx="1438910" cy="313055"/>
    <xdr:sp macro="" textlink="">
      <xdr:nvSpPr>
        <xdr:cNvPr id="99" name="テキスト ボックス 98"/>
        <xdr:cNvSpPr txBox="1"/>
      </xdr:nvSpPr>
      <xdr:spPr>
        <a:xfrm>
          <a:off x="1510665" y="8988425"/>
          <a:ext cx="1438910" cy="3130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77470</xdr:rowOff>
    </xdr:from>
    <xdr:ext cx="1651000" cy="364490"/>
    <xdr:sp macro="" textlink="">
      <xdr:nvSpPr>
        <xdr:cNvPr id="100" name="テキスト ボックス 99"/>
        <xdr:cNvSpPr txBox="1"/>
      </xdr:nvSpPr>
      <xdr:spPr>
        <a:xfrm>
          <a:off x="2916555" y="8962390"/>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167640</xdr:rowOff>
    </xdr:from>
    <xdr:to xmlns:xdr="http://schemas.openxmlformats.org/drawingml/2006/spreadsheetDrawing">
      <xdr:col>35</xdr:col>
      <xdr:colOff>95250</xdr:colOff>
      <xdr:row>54</xdr:row>
      <xdr:rowOff>77470</xdr:rowOff>
    </xdr:to>
    <xdr:sp macro="" textlink="">
      <xdr:nvSpPr>
        <xdr:cNvPr id="101" name="正方形/長方形 100"/>
        <xdr:cNvSpPr/>
      </xdr:nvSpPr>
      <xdr:spPr>
        <a:xfrm>
          <a:off x="5265420" y="8884920"/>
          <a:ext cx="136398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13335</xdr:rowOff>
    </xdr:from>
    <xdr:to xmlns:xdr="http://schemas.openxmlformats.org/drawingml/2006/spreadsheetDrawing">
      <xdr:col>35</xdr:col>
      <xdr:colOff>95250</xdr:colOff>
      <xdr:row>55</xdr:row>
      <xdr:rowOff>96520</xdr:rowOff>
    </xdr:to>
    <xdr:sp macro="" textlink="">
      <xdr:nvSpPr>
        <xdr:cNvPr id="102" name="正方形/長方形 101"/>
        <xdr:cNvSpPr/>
      </xdr:nvSpPr>
      <xdr:spPr>
        <a:xfrm>
          <a:off x="5265420" y="9065895"/>
          <a:ext cx="136398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167640</xdr:rowOff>
    </xdr:from>
    <xdr:to xmlns:xdr="http://schemas.openxmlformats.org/drawingml/2006/spreadsheetDrawing">
      <xdr:col>42</xdr:col>
      <xdr:colOff>25400</xdr:colOff>
      <xdr:row>54</xdr:row>
      <xdr:rowOff>77470</xdr:rowOff>
    </xdr:to>
    <xdr:sp macro="" textlink="">
      <xdr:nvSpPr>
        <xdr:cNvPr id="103" name="正方形/長方形 102"/>
        <xdr:cNvSpPr/>
      </xdr:nvSpPr>
      <xdr:spPr>
        <a:xfrm>
          <a:off x="673354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13335</xdr:rowOff>
    </xdr:from>
    <xdr:to xmlns:xdr="http://schemas.openxmlformats.org/drawingml/2006/spreadsheetDrawing">
      <xdr:col>42</xdr:col>
      <xdr:colOff>25400</xdr:colOff>
      <xdr:row>55</xdr:row>
      <xdr:rowOff>96520</xdr:rowOff>
    </xdr:to>
    <xdr:sp macro="" textlink="">
      <xdr:nvSpPr>
        <xdr:cNvPr id="104" name="正方形/長方形 103"/>
        <xdr:cNvSpPr/>
      </xdr:nvSpPr>
      <xdr:spPr>
        <a:xfrm>
          <a:off x="673354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167640</xdr:rowOff>
    </xdr:from>
    <xdr:to xmlns:xdr="http://schemas.openxmlformats.org/drawingml/2006/spreadsheetDrawing">
      <xdr:col>49</xdr:col>
      <xdr:colOff>19050</xdr:colOff>
      <xdr:row>54</xdr:row>
      <xdr:rowOff>77470</xdr:rowOff>
    </xdr:to>
    <xdr:sp macro="" textlink="">
      <xdr:nvSpPr>
        <xdr:cNvPr id="105" name="正方形/長方形 104"/>
        <xdr:cNvSpPr/>
      </xdr:nvSpPr>
      <xdr:spPr>
        <a:xfrm>
          <a:off x="803402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13335</xdr:rowOff>
    </xdr:from>
    <xdr:to xmlns:xdr="http://schemas.openxmlformats.org/drawingml/2006/spreadsheetDrawing">
      <xdr:col>49</xdr:col>
      <xdr:colOff>19050</xdr:colOff>
      <xdr:row>55</xdr:row>
      <xdr:rowOff>96520</xdr:rowOff>
    </xdr:to>
    <xdr:sp macro="" textlink="">
      <xdr:nvSpPr>
        <xdr:cNvPr id="106" name="正方形/長方形 105"/>
        <xdr:cNvSpPr/>
      </xdr:nvSpPr>
      <xdr:spPr>
        <a:xfrm>
          <a:off x="803402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161290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3420" y="9381490"/>
          <a:ext cx="4531360" cy="23533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161290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392420" y="9381490"/>
          <a:ext cx="5369560" cy="2353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161290</xdr:rowOff>
    </xdr:from>
    <xdr:to xmlns:xdr="http://schemas.openxmlformats.org/drawingml/2006/spreadsheetDrawing">
      <xdr:col>46</xdr:col>
      <xdr:colOff>186690</xdr:colOff>
      <xdr:row>57</xdr:row>
      <xdr:rowOff>71120</xdr:rowOff>
    </xdr:to>
    <xdr:sp macro="" textlink="">
      <xdr:nvSpPr>
        <xdr:cNvPr id="109" name="正方形/長方形 108"/>
        <xdr:cNvSpPr/>
      </xdr:nvSpPr>
      <xdr:spPr>
        <a:xfrm>
          <a:off x="5392420" y="9381490"/>
          <a:ext cx="338201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135255</xdr:rowOff>
    </xdr:from>
    <xdr:to xmlns:xdr="http://schemas.openxmlformats.org/drawingml/2006/spreadsheetDrawing">
      <xdr:col>56</xdr:col>
      <xdr:colOff>186690</xdr:colOff>
      <xdr:row>69</xdr:row>
      <xdr:rowOff>109855</xdr:rowOff>
    </xdr:to>
    <xdr:sp macro="" textlink="" fLocksText="0">
      <xdr:nvSpPr>
        <xdr:cNvPr id="110" name="テキスト ボックス 109"/>
        <xdr:cNvSpPr txBox="1"/>
      </xdr:nvSpPr>
      <xdr:spPr>
        <a:xfrm>
          <a:off x="5496560" y="9690735"/>
          <a:ext cx="51447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経常収支比率は</a:t>
          </a:r>
          <a:r>
            <a:rPr kumimoji="1" lang="en-US" altLang="ja-JP" sz="900">
              <a:latin typeface="ＭＳ Ｐゴシック"/>
              <a:ea typeface="ＭＳ Ｐゴシック"/>
            </a:rPr>
            <a:t>85.4</a:t>
          </a:r>
          <a:r>
            <a:rPr kumimoji="1" lang="ja-JP" altLang="en-US" sz="900">
              <a:latin typeface="ＭＳ Ｐゴシック"/>
              <a:ea typeface="ＭＳ Ｐゴシック"/>
            </a:rPr>
            <a:t>％と昨年度から</a:t>
          </a:r>
          <a:r>
            <a:rPr kumimoji="1" lang="en-US" altLang="ja-JP" sz="900">
              <a:latin typeface="ＭＳ Ｐゴシック"/>
              <a:ea typeface="ＭＳ Ｐゴシック"/>
            </a:rPr>
            <a:t>2.3</a:t>
          </a:r>
          <a:r>
            <a:rPr kumimoji="1" lang="ja-JP" altLang="en-US" sz="900">
              <a:latin typeface="ＭＳ Ｐゴシック"/>
              <a:ea typeface="ＭＳ Ｐゴシック"/>
            </a:rPr>
            <a:t>ポイント減となった。</a:t>
          </a:r>
        </a:p>
        <a:p>
          <a:r>
            <a:rPr kumimoji="1" lang="en-US" altLang="ja-JP" sz="900">
              <a:latin typeface="ＭＳ Ｐゴシック"/>
              <a:ea typeface="ＭＳ Ｐゴシック"/>
            </a:rPr>
            <a:t>【</a:t>
          </a:r>
          <a:r>
            <a:rPr kumimoji="1" lang="ja-JP" altLang="en-US" sz="900">
              <a:latin typeface="ＭＳ Ｐゴシック"/>
              <a:ea typeface="ＭＳ Ｐゴシック"/>
            </a:rPr>
            <a:t>分母</a:t>
          </a:r>
          <a:r>
            <a:rPr kumimoji="1" lang="en-US" altLang="ja-JP" sz="900">
              <a:latin typeface="ＭＳ Ｐゴシック"/>
              <a:ea typeface="ＭＳ Ｐゴシック"/>
            </a:rPr>
            <a:t>】</a:t>
          </a:r>
          <a:r>
            <a:rPr kumimoji="1" lang="ja-JP" altLang="en-US" sz="900">
              <a:latin typeface="ＭＳ Ｐゴシック"/>
              <a:ea typeface="ＭＳ Ｐゴシック"/>
            </a:rPr>
            <a:t>　経常一般財源総額は</a:t>
          </a:r>
          <a:r>
            <a:rPr kumimoji="1" lang="en-US" altLang="ja-JP" sz="900">
              <a:latin typeface="ＭＳ Ｐゴシック"/>
              <a:ea typeface="ＭＳ Ｐゴシック"/>
            </a:rPr>
            <a:t>176</a:t>
          </a:r>
          <a:r>
            <a:rPr kumimoji="1" lang="ja-JP" altLang="en-US" sz="900">
              <a:latin typeface="ＭＳ Ｐゴシック"/>
              <a:ea typeface="ＭＳ Ｐゴシック"/>
            </a:rPr>
            <a:t>億</a:t>
          </a:r>
          <a:r>
            <a:rPr kumimoji="1" lang="en-US" altLang="ja-JP" sz="900">
              <a:latin typeface="ＭＳ Ｐゴシック"/>
              <a:ea typeface="ＭＳ Ｐゴシック"/>
            </a:rPr>
            <a:t>7,639</a:t>
          </a:r>
          <a:r>
            <a:rPr kumimoji="1" lang="ja-JP" altLang="en-US" sz="900">
              <a:latin typeface="ＭＳ Ｐゴシック"/>
              <a:ea typeface="ＭＳ Ｐゴシック"/>
            </a:rPr>
            <a:t>万円となり、前年度比４億</a:t>
          </a:r>
          <a:r>
            <a:rPr kumimoji="1" lang="en-US" altLang="ja-JP" sz="900">
              <a:latin typeface="ＭＳ Ｐゴシック"/>
              <a:ea typeface="ＭＳ Ｐゴシック"/>
            </a:rPr>
            <a:t>1,005</a:t>
          </a:r>
          <a:r>
            <a:rPr kumimoji="1" lang="ja-JP" altLang="en-US" sz="900">
              <a:latin typeface="ＭＳ Ｐゴシック"/>
              <a:ea typeface="ＭＳ Ｐゴシック"/>
            </a:rPr>
            <a:t>万８千円、</a:t>
          </a:r>
          <a:r>
            <a:rPr kumimoji="1" lang="en-US" altLang="ja-JP" sz="900">
              <a:latin typeface="ＭＳ Ｐゴシック"/>
              <a:ea typeface="ＭＳ Ｐゴシック"/>
            </a:rPr>
            <a:t>2.4</a:t>
          </a:r>
          <a:r>
            <a:rPr kumimoji="1" lang="ja-JP" altLang="en-US" sz="900">
              <a:latin typeface="ＭＳ Ｐゴシック"/>
              <a:ea typeface="ＭＳ Ｐゴシック"/>
            </a:rPr>
            <a:t>％の増。地方税は、個人市民税及び固定資産税などの増により</a:t>
          </a:r>
          <a:r>
            <a:rPr kumimoji="1" lang="en-US" altLang="ja-JP" sz="900">
              <a:latin typeface="ＭＳ Ｐゴシック"/>
              <a:ea typeface="ＭＳ Ｐゴシック"/>
            </a:rPr>
            <a:t>121</a:t>
          </a:r>
          <a:r>
            <a:rPr kumimoji="1" lang="ja-JP" altLang="en-US" sz="900">
              <a:latin typeface="ＭＳ Ｐゴシック"/>
              <a:ea typeface="ＭＳ Ｐゴシック"/>
            </a:rPr>
            <a:t>億</a:t>
          </a:r>
          <a:r>
            <a:rPr kumimoji="1" lang="en-US" altLang="ja-JP" sz="900">
              <a:latin typeface="ＭＳ Ｐゴシック"/>
              <a:ea typeface="ＭＳ Ｐゴシック"/>
            </a:rPr>
            <a:t>9,277</a:t>
          </a:r>
          <a:r>
            <a:rPr kumimoji="1" lang="ja-JP" altLang="en-US" sz="900">
              <a:latin typeface="ＭＳ Ｐゴシック"/>
              <a:ea typeface="ＭＳ Ｐゴシック"/>
            </a:rPr>
            <a:t>万３千円、前年度比２億</a:t>
          </a:r>
          <a:r>
            <a:rPr kumimoji="1" lang="en-US" altLang="ja-JP" sz="900">
              <a:latin typeface="ＭＳ Ｐゴシック"/>
              <a:ea typeface="ＭＳ Ｐゴシック"/>
            </a:rPr>
            <a:t>9,900</a:t>
          </a:r>
          <a:r>
            <a:rPr kumimoji="1" lang="ja-JP" altLang="en-US" sz="900">
              <a:latin typeface="ＭＳ Ｐゴシック"/>
              <a:ea typeface="ＭＳ Ｐゴシック"/>
            </a:rPr>
            <a:t>万２千円、</a:t>
          </a:r>
          <a:r>
            <a:rPr kumimoji="1" lang="en-US" altLang="ja-JP" sz="900">
              <a:latin typeface="ＭＳ Ｐゴシック"/>
              <a:ea typeface="ＭＳ Ｐゴシック"/>
            </a:rPr>
            <a:t>2.5</a:t>
          </a:r>
          <a:r>
            <a:rPr kumimoji="1" lang="ja-JP" altLang="en-US" sz="900">
              <a:latin typeface="ＭＳ Ｐゴシック"/>
              <a:ea typeface="ＭＳ Ｐゴシック"/>
            </a:rPr>
            <a:t>％の増。普通交付税は、市町村民税（所得割）や地方消費税交付金の増により基準財政収入額が増となったものの、生活保護費や高齢者保健福祉費の増による基準財政需要額の増が大きかったため、</a:t>
          </a:r>
          <a:r>
            <a:rPr kumimoji="1" lang="en-US" altLang="ja-JP" sz="900">
              <a:latin typeface="ＭＳ Ｐゴシック"/>
              <a:ea typeface="ＭＳ Ｐゴシック"/>
            </a:rPr>
            <a:t>25</a:t>
          </a:r>
          <a:r>
            <a:rPr kumimoji="1" lang="ja-JP" altLang="en-US" sz="900">
              <a:latin typeface="ＭＳ Ｐゴシック"/>
              <a:ea typeface="ＭＳ Ｐゴシック"/>
            </a:rPr>
            <a:t>億</a:t>
          </a:r>
          <a:r>
            <a:rPr kumimoji="1" lang="en-US" altLang="ja-JP" sz="900">
              <a:latin typeface="ＭＳ Ｐゴシック"/>
              <a:ea typeface="ＭＳ Ｐゴシック"/>
            </a:rPr>
            <a:t>2,154</a:t>
          </a:r>
          <a:r>
            <a:rPr kumimoji="1" lang="ja-JP" altLang="en-US" sz="900">
              <a:latin typeface="ＭＳ Ｐゴシック"/>
              <a:ea typeface="ＭＳ Ｐゴシック"/>
            </a:rPr>
            <a:t>万円、前年度比１億</a:t>
          </a:r>
          <a:r>
            <a:rPr kumimoji="1" lang="en-US" altLang="ja-JP" sz="900">
              <a:latin typeface="ＭＳ Ｐゴシック"/>
              <a:ea typeface="ＭＳ Ｐゴシック"/>
            </a:rPr>
            <a:t>9,101</a:t>
          </a:r>
          <a:r>
            <a:rPr kumimoji="1" lang="ja-JP" altLang="en-US" sz="900">
              <a:latin typeface="ＭＳ Ｐゴシック"/>
              <a:ea typeface="ＭＳ Ｐゴシック"/>
            </a:rPr>
            <a:t>万７千円、</a:t>
          </a:r>
          <a:r>
            <a:rPr kumimoji="1" lang="en-US" altLang="ja-JP" sz="900">
              <a:latin typeface="ＭＳ Ｐゴシック"/>
              <a:ea typeface="ＭＳ Ｐゴシック"/>
            </a:rPr>
            <a:t>8.2</a:t>
          </a:r>
          <a:r>
            <a:rPr kumimoji="1" lang="ja-JP" altLang="en-US" sz="900">
              <a:latin typeface="ＭＳ Ｐゴシック"/>
              <a:ea typeface="ＭＳ Ｐゴシック"/>
            </a:rPr>
            <a:t>％の増。税連動交付金は、消費活動の回復による地方消費税交付金や法人事業税交付金の増により、</a:t>
          </a:r>
          <a:r>
            <a:rPr kumimoji="1" lang="en-US" altLang="ja-JP" sz="900">
              <a:latin typeface="ＭＳ Ｐゴシック"/>
              <a:ea typeface="ＭＳ Ｐゴシック"/>
            </a:rPr>
            <a:t>25</a:t>
          </a:r>
          <a:r>
            <a:rPr kumimoji="1" lang="ja-JP" altLang="en-US" sz="900">
              <a:latin typeface="ＭＳ Ｐゴシック"/>
              <a:ea typeface="ＭＳ Ｐゴシック"/>
            </a:rPr>
            <a:t>億</a:t>
          </a:r>
          <a:r>
            <a:rPr kumimoji="1" lang="en-US" altLang="ja-JP" sz="900">
              <a:latin typeface="ＭＳ Ｐゴシック"/>
              <a:ea typeface="ＭＳ Ｐゴシック"/>
            </a:rPr>
            <a:t>4,163</a:t>
          </a:r>
          <a:r>
            <a:rPr kumimoji="1" lang="ja-JP" altLang="en-US" sz="900">
              <a:latin typeface="ＭＳ Ｐゴシック"/>
              <a:ea typeface="ＭＳ Ｐゴシック"/>
            </a:rPr>
            <a:t>万３千円、前年度比１億</a:t>
          </a:r>
          <a:r>
            <a:rPr kumimoji="1" lang="en-US" altLang="ja-JP" sz="900">
              <a:latin typeface="ＭＳ Ｐゴシック"/>
              <a:ea typeface="ＭＳ Ｐゴシック"/>
            </a:rPr>
            <a:t>2,015</a:t>
          </a:r>
          <a:r>
            <a:rPr kumimoji="1" lang="ja-JP" altLang="en-US" sz="900">
              <a:latin typeface="ＭＳ Ｐゴシック"/>
              <a:ea typeface="ＭＳ Ｐゴシック"/>
            </a:rPr>
            <a:t>万７千円、</a:t>
          </a:r>
          <a:r>
            <a:rPr kumimoji="1" lang="en-US" altLang="ja-JP" sz="900">
              <a:latin typeface="ＭＳ Ｐゴシック"/>
              <a:ea typeface="ＭＳ Ｐゴシック"/>
            </a:rPr>
            <a:t>5.0</a:t>
          </a:r>
          <a:r>
            <a:rPr kumimoji="1" lang="ja-JP" altLang="en-US" sz="900">
              <a:latin typeface="ＭＳ Ｐゴシック"/>
              <a:ea typeface="ＭＳ Ｐゴシック"/>
            </a:rPr>
            <a:t>％の増となった。臨時財政対策債は発行額の抑制により、前年度比２億円、</a:t>
          </a:r>
          <a:r>
            <a:rPr kumimoji="1" lang="en-US" altLang="ja-JP" sz="900">
              <a:latin typeface="ＭＳ Ｐゴシック"/>
              <a:ea typeface="ＭＳ Ｐゴシック"/>
            </a:rPr>
            <a:t>40.0</a:t>
          </a:r>
          <a:r>
            <a:rPr kumimoji="1" lang="ja-JP" altLang="en-US" sz="900">
              <a:latin typeface="ＭＳ Ｐゴシック"/>
              <a:ea typeface="ＭＳ Ｐゴシック"/>
            </a:rPr>
            <a:t>％の減となったが、全体として増となった。</a:t>
          </a:r>
        </a:p>
        <a:p>
          <a:r>
            <a:rPr kumimoji="1" lang="en-US" altLang="ja-JP" sz="900">
              <a:latin typeface="ＭＳ Ｐゴシック"/>
              <a:ea typeface="ＭＳ Ｐゴシック"/>
            </a:rPr>
            <a:t>【</a:t>
          </a:r>
          <a:r>
            <a:rPr kumimoji="1" lang="ja-JP" altLang="en-US" sz="900">
              <a:latin typeface="ＭＳ Ｐゴシック"/>
              <a:ea typeface="ＭＳ Ｐゴシック"/>
            </a:rPr>
            <a:t>分子</a:t>
          </a:r>
          <a:r>
            <a:rPr kumimoji="1" lang="en-US" altLang="ja-JP" sz="900">
              <a:latin typeface="ＭＳ Ｐゴシック"/>
              <a:ea typeface="ＭＳ Ｐゴシック"/>
            </a:rPr>
            <a:t>】</a:t>
          </a:r>
          <a:r>
            <a:rPr kumimoji="1" lang="ja-JP" altLang="en-US" sz="900">
              <a:latin typeface="ＭＳ Ｐゴシック"/>
              <a:ea typeface="ＭＳ Ｐゴシック"/>
            </a:rPr>
            <a:t>　経常経費充当一般財源は</a:t>
          </a:r>
          <a:r>
            <a:rPr kumimoji="1" lang="en-US" altLang="ja-JP" sz="900">
              <a:latin typeface="ＭＳ Ｐゴシック"/>
              <a:ea typeface="ＭＳ Ｐゴシック"/>
            </a:rPr>
            <a:t>150</a:t>
          </a:r>
          <a:r>
            <a:rPr kumimoji="1" lang="ja-JP" altLang="en-US" sz="900">
              <a:latin typeface="ＭＳ Ｐゴシック"/>
              <a:ea typeface="ＭＳ Ｐゴシック"/>
            </a:rPr>
            <a:t>億</a:t>
          </a:r>
          <a:r>
            <a:rPr kumimoji="1" lang="en-US" altLang="ja-JP" sz="900">
              <a:latin typeface="ＭＳ Ｐゴシック"/>
              <a:ea typeface="ＭＳ Ｐゴシック"/>
            </a:rPr>
            <a:t>7,422</a:t>
          </a:r>
          <a:r>
            <a:rPr kumimoji="1" lang="ja-JP" altLang="en-US" sz="900">
              <a:latin typeface="ＭＳ Ｐゴシック"/>
              <a:ea typeface="ＭＳ Ｐゴシック"/>
            </a:rPr>
            <a:t>万３千円、前年度比</a:t>
          </a:r>
          <a:r>
            <a:rPr kumimoji="1" lang="en-US" altLang="ja-JP" sz="900">
              <a:latin typeface="ＭＳ Ｐゴシック"/>
              <a:ea typeface="ＭＳ Ｐゴシック"/>
            </a:rPr>
            <a:t>6,122</a:t>
          </a:r>
          <a:r>
            <a:rPr kumimoji="1" lang="ja-JP" altLang="en-US" sz="900">
              <a:latin typeface="ＭＳ Ｐゴシック"/>
              <a:ea typeface="ＭＳ Ｐゴシック"/>
            </a:rPr>
            <a:t>万５千円、</a:t>
          </a:r>
          <a:r>
            <a:rPr kumimoji="1" lang="en-US" altLang="ja-JP" sz="900">
              <a:latin typeface="ＭＳ Ｐゴシック"/>
              <a:ea typeface="ＭＳ Ｐゴシック"/>
            </a:rPr>
            <a:t>0.4</a:t>
          </a:r>
          <a:r>
            <a:rPr kumimoji="1" lang="ja-JP" altLang="en-US" sz="900">
              <a:latin typeface="ＭＳ Ｐゴシック"/>
              <a:ea typeface="ＭＳ Ｐゴシック"/>
            </a:rPr>
            <a:t>％の減。</a:t>
          </a:r>
        </a:p>
        <a:p>
          <a:r>
            <a:rPr kumimoji="1" lang="ja-JP" altLang="en-US" sz="900">
              <a:latin typeface="ＭＳ Ｐゴシック"/>
              <a:ea typeface="ＭＳ Ｐゴシック"/>
            </a:rPr>
            <a:t>個別の増減分析は次ページにて記載する。</a:t>
          </a:r>
        </a:p>
      </xdr:txBody>
    </xdr:sp>
    <xdr:clientData/>
  </xdr:twoCellAnchor>
  <xdr:oneCellAnchor>
    <xdr:from xmlns:xdr="http://schemas.openxmlformats.org/drawingml/2006/spreadsheetDrawing">
      <xdr:col>3</xdr:col>
      <xdr:colOff>95250</xdr:colOff>
      <xdr:row>54</xdr:row>
      <xdr:rowOff>142240</xdr:rowOff>
    </xdr:from>
    <xdr:ext cx="298450" cy="227965"/>
    <xdr:sp macro="" textlink="">
      <xdr:nvSpPr>
        <xdr:cNvPr id="111" name="テキスト ボックス 110"/>
        <xdr:cNvSpPr txBox="1"/>
      </xdr:nvSpPr>
      <xdr:spPr>
        <a:xfrm>
          <a:off x="655320" y="9194800"/>
          <a:ext cx="29845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3420" y="117348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29845</xdr:rowOff>
    </xdr:from>
    <xdr:ext cx="762000" cy="261620"/>
    <xdr:sp macro="" textlink="">
      <xdr:nvSpPr>
        <xdr:cNvPr id="113" name="テキスト ボックス 112"/>
        <xdr:cNvSpPr txBox="1"/>
      </xdr:nvSpPr>
      <xdr:spPr>
        <a:xfrm>
          <a:off x="0" y="1159700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114300</xdr:rowOff>
    </xdr:from>
    <xdr:to xmlns:xdr="http://schemas.openxmlformats.org/drawingml/2006/spreadsheetDrawing">
      <xdr:col>27</xdr:col>
      <xdr:colOff>184150</xdr:colOff>
      <xdr:row>67</xdr:row>
      <xdr:rowOff>114300</xdr:rowOff>
    </xdr:to>
    <xdr:cxnSp macro="">
      <xdr:nvCxnSpPr>
        <xdr:cNvPr id="114" name="直線コネクタ 113"/>
        <xdr:cNvCxnSpPr/>
      </xdr:nvCxnSpPr>
      <xdr:spPr>
        <a:xfrm>
          <a:off x="693420" y="113461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144145</xdr:rowOff>
    </xdr:from>
    <xdr:ext cx="762000" cy="262255"/>
    <xdr:sp macro="" textlink="">
      <xdr:nvSpPr>
        <xdr:cNvPr id="115" name="テキスト ボックス 114"/>
        <xdr:cNvSpPr txBox="1"/>
      </xdr:nvSpPr>
      <xdr:spPr>
        <a:xfrm>
          <a:off x="0" y="1120838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53340</xdr:rowOff>
    </xdr:from>
    <xdr:to xmlns:xdr="http://schemas.openxmlformats.org/drawingml/2006/spreadsheetDrawing">
      <xdr:col>27</xdr:col>
      <xdr:colOff>184150</xdr:colOff>
      <xdr:row>65</xdr:row>
      <xdr:rowOff>53340</xdr:rowOff>
    </xdr:to>
    <xdr:cxnSp macro="">
      <xdr:nvCxnSpPr>
        <xdr:cNvPr id="116" name="直線コネクタ 115"/>
        <xdr:cNvCxnSpPr/>
      </xdr:nvCxnSpPr>
      <xdr:spPr>
        <a:xfrm>
          <a:off x="693420" y="109499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83185</xdr:rowOff>
    </xdr:from>
    <xdr:ext cx="762000" cy="263525"/>
    <xdr:sp macro="" textlink="">
      <xdr:nvSpPr>
        <xdr:cNvPr id="117" name="テキスト ボックス 116"/>
        <xdr:cNvSpPr txBox="1"/>
      </xdr:nvSpPr>
      <xdr:spPr>
        <a:xfrm>
          <a:off x="0" y="1081214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167640</xdr:rowOff>
    </xdr:from>
    <xdr:to xmlns:xdr="http://schemas.openxmlformats.org/drawingml/2006/spreadsheetDrawing">
      <xdr:col>27</xdr:col>
      <xdr:colOff>184150</xdr:colOff>
      <xdr:row>62</xdr:row>
      <xdr:rowOff>167640</xdr:rowOff>
    </xdr:to>
    <xdr:cxnSp macro="">
      <xdr:nvCxnSpPr>
        <xdr:cNvPr id="118" name="直線コネクタ 117"/>
        <xdr:cNvCxnSpPr/>
      </xdr:nvCxnSpPr>
      <xdr:spPr>
        <a:xfrm>
          <a:off x="693420" y="1056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62255"/>
    <xdr:sp macro="" textlink="">
      <xdr:nvSpPr>
        <xdr:cNvPr id="119" name="テキスト ボックス 118"/>
        <xdr:cNvSpPr txBox="1"/>
      </xdr:nvSpPr>
      <xdr:spPr>
        <a:xfrm>
          <a:off x="0" y="1041654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107950</xdr:rowOff>
    </xdr:from>
    <xdr:to xmlns:xdr="http://schemas.openxmlformats.org/drawingml/2006/spreadsheetDrawing">
      <xdr:col>27</xdr:col>
      <xdr:colOff>184150</xdr:colOff>
      <xdr:row>60</xdr:row>
      <xdr:rowOff>107950</xdr:rowOff>
    </xdr:to>
    <xdr:cxnSp macro="">
      <xdr:nvCxnSpPr>
        <xdr:cNvPr id="120" name="直線コネクタ 119"/>
        <xdr:cNvCxnSpPr/>
      </xdr:nvCxnSpPr>
      <xdr:spPr>
        <a:xfrm>
          <a:off x="693420" y="101663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137160</xdr:rowOff>
    </xdr:from>
    <xdr:ext cx="762000" cy="262890"/>
    <xdr:sp macro="" textlink="">
      <xdr:nvSpPr>
        <xdr:cNvPr id="121" name="テキスト ボックス 120"/>
        <xdr:cNvSpPr txBox="1"/>
      </xdr:nvSpPr>
      <xdr:spPr>
        <a:xfrm>
          <a:off x="0" y="100279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47625</xdr:rowOff>
    </xdr:from>
    <xdr:to xmlns:xdr="http://schemas.openxmlformats.org/drawingml/2006/spreadsheetDrawing">
      <xdr:col>27</xdr:col>
      <xdr:colOff>184150</xdr:colOff>
      <xdr:row>58</xdr:row>
      <xdr:rowOff>47625</xdr:rowOff>
    </xdr:to>
    <xdr:cxnSp macro="">
      <xdr:nvCxnSpPr>
        <xdr:cNvPr id="122" name="直線コネクタ 121"/>
        <xdr:cNvCxnSpPr/>
      </xdr:nvCxnSpPr>
      <xdr:spPr>
        <a:xfrm>
          <a:off x="693420" y="97707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76835</xdr:rowOff>
    </xdr:from>
    <xdr:ext cx="762000" cy="262890"/>
    <xdr:sp macro="" textlink="">
      <xdr:nvSpPr>
        <xdr:cNvPr id="123" name="テキスト ボックス 122"/>
        <xdr:cNvSpPr txBox="1"/>
      </xdr:nvSpPr>
      <xdr:spPr>
        <a:xfrm>
          <a:off x="0" y="963231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161290</xdr:rowOff>
    </xdr:from>
    <xdr:to xmlns:xdr="http://schemas.openxmlformats.org/drawingml/2006/spreadsheetDrawing">
      <xdr:col>27</xdr:col>
      <xdr:colOff>184150</xdr:colOff>
      <xdr:row>55</xdr:row>
      <xdr:rowOff>161290</xdr:rowOff>
    </xdr:to>
    <xdr:cxnSp macro="">
      <xdr:nvCxnSpPr>
        <xdr:cNvPr id="124" name="直線コネクタ 123"/>
        <xdr:cNvCxnSpPr/>
      </xdr:nvCxnSpPr>
      <xdr:spPr>
        <a:xfrm>
          <a:off x="693420" y="93814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62255"/>
    <xdr:sp macro="" textlink="">
      <xdr:nvSpPr>
        <xdr:cNvPr id="125" name="テキスト ボックス 124"/>
        <xdr:cNvSpPr txBox="1"/>
      </xdr:nvSpPr>
      <xdr:spPr>
        <a:xfrm>
          <a:off x="0" y="923734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161290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693420" y="9381490"/>
          <a:ext cx="4531360" cy="23533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19685</xdr:rowOff>
    </xdr:from>
    <xdr:to xmlns:xdr="http://schemas.openxmlformats.org/drawingml/2006/spreadsheetDrawing">
      <xdr:col>23</xdr:col>
      <xdr:colOff>133350</xdr:colOff>
      <xdr:row>67</xdr:row>
      <xdr:rowOff>64770</xdr:rowOff>
    </xdr:to>
    <xdr:cxnSp macro="">
      <xdr:nvCxnSpPr>
        <xdr:cNvPr id="127" name="直線コネクタ 126"/>
        <xdr:cNvCxnSpPr/>
      </xdr:nvCxnSpPr>
      <xdr:spPr>
        <a:xfrm flipV="1">
          <a:off x="4427220" y="9910445"/>
          <a:ext cx="0" cy="1386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36830</xdr:rowOff>
    </xdr:from>
    <xdr:ext cx="762000" cy="262255"/>
    <xdr:sp macro="" textlink="">
      <xdr:nvSpPr>
        <xdr:cNvPr id="128" name="財政構造の弾力性最小値テキスト"/>
        <xdr:cNvSpPr txBox="1"/>
      </xdr:nvSpPr>
      <xdr:spPr>
        <a:xfrm>
          <a:off x="4493260" y="1126871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64770</xdr:rowOff>
    </xdr:from>
    <xdr:to xmlns:xdr="http://schemas.openxmlformats.org/drawingml/2006/spreadsheetDrawing">
      <xdr:col>24</xdr:col>
      <xdr:colOff>12700</xdr:colOff>
      <xdr:row>67</xdr:row>
      <xdr:rowOff>64770</xdr:rowOff>
    </xdr:to>
    <xdr:cxnSp macro="">
      <xdr:nvCxnSpPr>
        <xdr:cNvPr id="129" name="直線コネクタ 128"/>
        <xdr:cNvCxnSpPr/>
      </xdr:nvCxnSpPr>
      <xdr:spPr>
        <a:xfrm>
          <a:off x="4338320" y="112966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107950</xdr:rowOff>
    </xdr:from>
    <xdr:ext cx="762000" cy="262255"/>
    <xdr:sp macro="" textlink="">
      <xdr:nvSpPr>
        <xdr:cNvPr id="130" name="財政構造の弾力性最大値テキスト"/>
        <xdr:cNvSpPr txBox="1"/>
      </xdr:nvSpPr>
      <xdr:spPr>
        <a:xfrm>
          <a:off x="4493260" y="96634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19685</xdr:rowOff>
    </xdr:from>
    <xdr:to xmlns:xdr="http://schemas.openxmlformats.org/drawingml/2006/spreadsheetDrawing">
      <xdr:col>24</xdr:col>
      <xdr:colOff>12700</xdr:colOff>
      <xdr:row>59</xdr:row>
      <xdr:rowOff>19685</xdr:rowOff>
    </xdr:to>
    <xdr:cxnSp macro="">
      <xdr:nvCxnSpPr>
        <xdr:cNvPr id="131" name="直線コネクタ 130"/>
        <xdr:cNvCxnSpPr/>
      </xdr:nvCxnSpPr>
      <xdr:spPr>
        <a:xfrm>
          <a:off x="4338320" y="9910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140335</xdr:rowOff>
    </xdr:from>
    <xdr:to xmlns:xdr="http://schemas.openxmlformats.org/drawingml/2006/spreadsheetDrawing">
      <xdr:col>23</xdr:col>
      <xdr:colOff>133350</xdr:colOff>
      <xdr:row>61</xdr:row>
      <xdr:rowOff>153670</xdr:rowOff>
    </xdr:to>
    <xdr:cxnSp macro="">
      <xdr:nvCxnSpPr>
        <xdr:cNvPr id="132" name="直線コネクタ 131"/>
        <xdr:cNvCxnSpPr/>
      </xdr:nvCxnSpPr>
      <xdr:spPr>
        <a:xfrm flipV="1">
          <a:off x="3680460" y="10198735"/>
          <a:ext cx="74676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85090</xdr:rowOff>
    </xdr:from>
    <xdr:ext cx="762000" cy="262255"/>
    <xdr:sp macro="" textlink="">
      <xdr:nvSpPr>
        <xdr:cNvPr id="133" name="財政構造の弾力性平均値テキスト"/>
        <xdr:cNvSpPr txBox="1"/>
      </xdr:nvSpPr>
      <xdr:spPr>
        <a:xfrm>
          <a:off x="4493260" y="10646410"/>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113665</xdr:rowOff>
    </xdr:from>
    <xdr:to xmlns:xdr="http://schemas.openxmlformats.org/drawingml/2006/spreadsheetDrawing">
      <xdr:col>23</xdr:col>
      <xdr:colOff>184150</xdr:colOff>
      <xdr:row>64</xdr:row>
      <xdr:rowOff>42545</xdr:rowOff>
    </xdr:to>
    <xdr:sp macro="" textlink="">
      <xdr:nvSpPr>
        <xdr:cNvPr id="134" name="フローチャート: 判断 133"/>
        <xdr:cNvSpPr/>
      </xdr:nvSpPr>
      <xdr:spPr>
        <a:xfrm>
          <a:off x="4376420" y="106749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153670</xdr:rowOff>
    </xdr:from>
    <xdr:to xmlns:xdr="http://schemas.openxmlformats.org/drawingml/2006/spreadsheetDrawing">
      <xdr:col>19</xdr:col>
      <xdr:colOff>133350</xdr:colOff>
      <xdr:row>62</xdr:row>
      <xdr:rowOff>143510</xdr:rowOff>
    </xdr:to>
    <xdr:cxnSp macro="">
      <xdr:nvCxnSpPr>
        <xdr:cNvPr id="135" name="直線コネクタ 134"/>
        <xdr:cNvCxnSpPr/>
      </xdr:nvCxnSpPr>
      <xdr:spPr>
        <a:xfrm flipV="1">
          <a:off x="2882900" y="10379710"/>
          <a:ext cx="79756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167640</xdr:rowOff>
    </xdr:from>
    <xdr:to xmlns:xdr="http://schemas.openxmlformats.org/drawingml/2006/spreadsheetDrawing">
      <xdr:col>19</xdr:col>
      <xdr:colOff>184150</xdr:colOff>
      <xdr:row>62</xdr:row>
      <xdr:rowOff>96520</xdr:rowOff>
    </xdr:to>
    <xdr:sp macro="" textlink="">
      <xdr:nvSpPr>
        <xdr:cNvPr id="136" name="フローチャート: 判断 135"/>
        <xdr:cNvSpPr/>
      </xdr:nvSpPr>
      <xdr:spPr>
        <a:xfrm>
          <a:off x="3629660" y="103936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81280</xdr:rowOff>
    </xdr:from>
    <xdr:ext cx="735330" cy="262890"/>
    <xdr:sp macro="" textlink="">
      <xdr:nvSpPr>
        <xdr:cNvPr id="137" name="テキスト ボックス 136"/>
        <xdr:cNvSpPr txBox="1"/>
      </xdr:nvSpPr>
      <xdr:spPr>
        <a:xfrm>
          <a:off x="3345180" y="1047496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143510</xdr:rowOff>
    </xdr:from>
    <xdr:to xmlns:xdr="http://schemas.openxmlformats.org/drawingml/2006/spreadsheetDrawing">
      <xdr:col>15</xdr:col>
      <xdr:colOff>82550</xdr:colOff>
      <xdr:row>64</xdr:row>
      <xdr:rowOff>40005</xdr:rowOff>
    </xdr:to>
    <xdr:cxnSp macro="">
      <xdr:nvCxnSpPr>
        <xdr:cNvPr id="138" name="直線コネクタ 137"/>
        <xdr:cNvCxnSpPr/>
      </xdr:nvCxnSpPr>
      <xdr:spPr>
        <a:xfrm flipV="1">
          <a:off x="2085340" y="10537190"/>
          <a:ext cx="79756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113665</xdr:rowOff>
    </xdr:from>
    <xdr:to xmlns:xdr="http://schemas.openxmlformats.org/drawingml/2006/spreadsheetDrawing">
      <xdr:col>15</xdr:col>
      <xdr:colOff>133350</xdr:colOff>
      <xdr:row>64</xdr:row>
      <xdr:rowOff>42545</xdr:rowOff>
    </xdr:to>
    <xdr:sp macro="" textlink="">
      <xdr:nvSpPr>
        <xdr:cNvPr id="139" name="フローチャート: 判断 138"/>
        <xdr:cNvSpPr/>
      </xdr:nvSpPr>
      <xdr:spPr>
        <a:xfrm>
          <a:off x="2832100" y="106749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26670</xdr:rowOff>
    </xdr:from>
    <xdr:ext cx="760730" cy="262890"/>
    <xdr:sp macro="" textlink="">
      <xdr:nvSpPr>
        <xdr:cNvPr id="140" name="テキスト ボックス 139"/>
        <xdr:cNvSpPr txBox="1"/>
      </xdr:nvSpPr>
      <xdr:spPr>
        <a:xfrm>
          <a:off x="2547620" y="1075563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63</xdr:row>
      <xdr:rowOff>99695</xdr:rowOff>
    </xdr:from>
    <xdr:to xmlns:xdr="http://schemas.openxmlformats.org/drawingml/2006/spreadsheetDrawing">
      <xdr:col>11</xdr:col>
      <xdr:colOff>31750</xdr:colOff>
      <xdr:row>64</xdr:row>
      <xdr:rowOff>40005</xdr:rowOff>
    </xdr:to>
    <xdr:cxnSp macro="">
      <xdr:nvCxnSpPr>
        <xdr:cNvPr id="141" name="直線コネクタ 140"/>
        <xdr:cNvCxnSpPr/>
      </xdr:nvCxnSpPr>
      <xdr:spPr>
        <a:xfrm>
          <a:off x="1306830" y="10661015"/>
          <a:ext cx="77851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63</xdr:row>
      <xdr:rowOff>167640</xdr:rowOff>
    </xdr:from>
    <xdr:to xmlns:xdr="http://schemas.openxmlformats.org/drawingml/2006/spreadsheetDrawing">
      <xdr:col>11</xdr:col>
      <xdr:colOff>82550</xdr:colOff>
      <xdr:row>64</xdr:row>
      <xdr:rowOff>99695</xdr:rowOff>
    </xdr:to>
    <xdr:sp macro="" textlink="">
      <xdr:nvSpPr>
        <xdr:cNvPr id="142" name="フローチャート: 判断 141"/>
        <xdr:cNvSpPr/>
      </xdr:nvSpPr>
      <xdr:spPr>
        <a:xfrm>
          <a:off x="2053590" y="107289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84455</xdr:rowOff>
    </xdr:from>
    <xdr:ext cx="762000" cy="262255"/>
    <xdr:sp macro="" textlink="">
      <xdr:nvSpPr>
        <xdr:cNvPr id="143" name="テキスト ボックス 142"/>
        <xdr:cNvSpPr txBox="1"/>
      </xdr:nvSpPr>
      <xdr:spPr>
        <a:xfrm>
          <a:off x="1750060" y="108134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121920</xdr:rowOff>
    </xdr:from>
    <xdr:to xmlns:xdr="http://schemas.openxmlformats.org/drawingml/2006/spreadsheetDrawing">
      <xdr:col>7</xdr:col>
      <xdr:colOff>31750</xdr:colOff>
      <xdr:row>64</xdr:row>
      <xdr:rowOff>50800</xdr:rowOff>
    </xdr:to>
    <xdr:sp macro="" textlink="">
      <xdr:nvSpPr>
        <xdr:cNvPr id="144" name="フローチャート: 判断 143"/>
        <xdr:cNvSpPr/>
      </xdr:nvSpPr>
      <xdr:spPr>
        <a:xfrm>
          <a:off x="1259840" y="1068324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35560</xdr:rowOff>
    </xdr:from>
    <xdr:ext cx="760730" cy="262255"/>
    <xdr:sp macro="" textlink="">
      <xdr:nvSpPr>
        <xdr:cNvPr id="145" name="テキスト ボックス 144"/>
        <xdr:cNvSpPr txBox="1"/>
      </xdr:nvSpPr>
      <xdr:spPr>
        <a:xfrm>
          <a:off x="952500" y="1076452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2000" cy="262890"/>
    <xdr:sp macro="" textlink="">
      <xdr:nvSpPr>
        <xdr:cNvPr id="146" name="テキスト ボックス 145"/>
        <xdr:cNvSpPr txBox="1"/>
      </xdr:nvSpPr>
      <xdr:spPr>
        <a:xfrm>
          <a:off x="423418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2000" cy="262890"/>
    <xdr:sp macro="" textlink="">
      <xdr:nvSpPr>
        <xdr:cNvPr id="147" name="テキスト ボックス 146"/>
        <xdr:cNvSpPr txBox="1"/>
      </xdr:nvSpPr>
      <xdr:spPr>
        <a:xfrm>
          <a:off x="348742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62890"/>
    <xdr:sp macro="" textlink="">
      <xdr:nvSpPr>
        <xdr:cNvPr id="148" name="テキスト ボックス 147"/>
        <xdr:cNvSpPr txBox="1"/>
      </xdr:nvSpPr>
      <xdr:spPr>
        <a:xfrm>
          <a:off x="268986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0730" cy="262890"/>
    <xdr:sp macro="" textlink="">
      <xdr:nvSpPr>
        <xdr:cNvPr id="149" name="テキスト ボックス 148"/>
        <xdr:cNvSpPr txBox="1"/>
      </xdr:nvSpPr>
      <xdr:spPr>
        <a:xfrm>
          <a:off x="1892300" y="117348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0730" cy="262890"/>
    <xdr:sp macro="" textlink="">
      <xdr:nvSpPr>
        <xdr:cNvPr id="150" name="テキスト ボックス 149"/>
        <xdr:cNvSpPr txBox="1"/>
      </xdr:nvSpPr>
      <xdr:spPr>
        <a:xfrm>
          <a:off x="1117600" y="117348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88265</xdr:rowOff>
    </xdr:from>
    <xdr:to xmlns:xdr="http://schemas.openxmlformats.org/drawingml/2006/spreadsheetDrawing">
      <xdr:col>23</xdr:col>
      <xdr:colOff>184150</xdr:colOff>
      <xdr:row>61</xdr:row>
      <xdr:rowOff>17145</xdr:rowOff>
    </xdr:to>
    <xdr:sp macro="" textlink="">
      <xdr:nvSpPr>
        <xdr:cNvPr id="151" name="楕円 150"/>
        <xdr:cNvSpPr/>
      </xdr:nvSpPr>
      <xdr:spPr>
        <a:xfrm>
          <a:off x="4376420" y="101466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105410</xdr:rowOff>
    </xdr:from>
    <xdr:ext cx="762000" cy="262255"/>
    <xdr:sp macro="" textlink="">
      <xdr:nvSpPr>
        <xdr:cNvPr id="152" name="財政構造の弾力性該当値テキスト"/>
        <xdr:cNvSpPr txBox="1"/>
      </xdr:nvSpPr>
      <xdr:spPr>
        <a:xfrm>
          <a:off x="4493260" y="999617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102870</xdr:rowOff>
    </xdr:from>
    <xdr:to xmlns:xdr="http://schemas.openxmlformats.org/drawingml/2006/spreadsheetDrawing">
      <xdr:col>19</xdr:col>
      <xdr:colOff>184150</xdr:colOff>
      <xdr:row>62</xdr:row>
      <xdr:rowOff>31750</xdr:rowOff>
    </xdr:to>
    <xdr:sp macro="" textlink="">
      <xdr:nvSpPr>
        <xdr:cNvPr id="153" name="楕円 152"/>
        <xdr:cNvSpPr/>
      </xdr:nvSpPr>
      <xdr:spPr>
        <a:xfrm>
          <a:off x="3629660" y="103289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41910</xdr:rowOff>
    </xdr:from>
    <xdr:ext cx="735330" cy="262890"/>
    <xdr:sp macro="" textlink="">
      <xdr:nvSpPr>
        <xdr:cNvPr id="154" name="テキスト ボックス 153"/>
        <xdr:cNvSpPr txBox="1"/>
      </xdr:nvSpPr>
      <xdr:spPr>
        <a:xfrm>
          <a:off x="3345180" y="1010031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91440</xdr:rowOff>
    </xdr:from>
    <xdr:to xmlns:xdr="http://schemas.openxmlformats.org/drawingml/2006/spreadsheetDrawing">
      <xdr:col>15</xdr:col>
      <xdr:colOff>133350</xdr:colOff>
      <xdr:row>63</xdr:row>
      <xdr:rowOff>20320</xdr:rowOff>
    </xdr:to>
    <xdr:sp macro="" textlink="">
      <xdr:nvSpPr>
        <xdr:cNvPr id="155" name="楕円 154"/>
        <xdr:cNvSpPr/>
      </xdr:nvSpPr>
      <xdr:spPr>
        <a:xfrm>
          <a:off x="2832100" y="104851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31115</xdr:rowOff>
    </xdr:from>
    <xdr:ext cx="760730" cy="261620"/>
    <xdr:sp macro="" textlink="">
      <xdr:nvSpPr>
        <xdr:cNvPr id="156" name="テキスト ボックス 155"/>
        <xdr:cNvSpPr txBox="1"/>
      </xdr:nvSpPr>
      <xdr:spPr>
        <a:xfrm>
          <a:off x="2547620" y="1025715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63</xdr:row>
      <xdr:rowOff>162560</xdr:rowOff>
    </xdr:from>
    <xdr:to xmlns:xdr="http://schemas.openxmlformats.org/drawingml/2006/spreadsheetDrawing">
      <xdr:col>11</xdr:col>
      <xdr:colOff>82550</xdr:colOff>
      <xdr:row>64</xdr:row>
      <xdr:rowOff>91440</xdr:rowOff>
    </xdr:to>
    <xdr:sp macro="" textlink="">
      <xdr:nvSpPr>
        <xdr:cNvPr id="157" name="楕円 156"/>
        <xdr:cNvSpPr/>
      </xdr:nvSpPr>
      <xdr:spPr>
        <a:xfrm>
          <a:off x="2053590" y="1072388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101600</xdr:rowOff>
    </xdr:from>
    <xdr:ext cx="762000" cy="263525"/>
    <xdr:sp macro="" textlink="">
      <xdr:nvSpPr>
        <xdr:cNvPr id="158" name="テキスト ボックス 157"/>
        <xdr:cNvSpPr txBox="1"/>
      </xdr:nvSpPr>
      <xdr:spPr>
        <a:xfrm>
          <a:off x="1750060" y="104952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151130</xdr:rowOff>
    </xdr:to>
    <xdr:sp macro="" textlink="">
      <xdr:nvSpPr>
        <xdr:cNvPr id="159" name="楕円 158"/>
        <xdr:cNvSpPr/>
      </xdr:nvSpPr>
      <xdr:spPr>
        <a:xfrm>
          <a:off x="1259840" y="1061021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161925</xdr:rowOff>
    </xdr:from>
    <xdr:ext cx="760730" cy="261620"/>
    <xdr:sp macro="" textlink="">
      <xdr:nvSpPr>
        <xdr:cNvPr id="160" name="テキスト ボックス 159"/>
        <xdr:cNvSpPr txBox="1"/>
      </xdr:nvSpPr>
      <xdr:spPr>
        <a:xfrm>
          <a:off x="952500" y="1038796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122555</xdr:rowOff>
    </xdr:from>
    <xdr:to xmlns:xdr="http://schemas.openxmlformats.org/drawingml/2006/spreadsheetDrawing">
      <xdr:col>27</xdr:col>
      <xdr:colOff>184150</xdr:colOff>
      <xdr:row>75</xdr:row>
      <xdr:rowOff>96520</xdr:rowOff>
    </xdr:to>
    <xdr:sp macro="" textlink="">
      <xdr:nvSpPr>
        <xdr:cNvPr id="161" name="正方形/長方形 160"/>
        <xdr:cNvSpPr/>
      </xdr:nvSpPr>
      <xdr:spPr>
        <a:xfrm>
          <a:off x="693420" y="1236027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142240</xdr:rowOff>
    </xdr:from>
    <xdr:ext cx="3217545" cy="312420"/>
    <xdr:sp macro="" textlink="">
      <xdr:nvSpPr>
        <xdr:cNvPr id="162" name="テキスト ボックス 161"/>
        <xdr:cNvSpPr txBox="1"/>
      </xdr:nvSpPr>
      <xdr:spPr>
        <a:xfrm>
          <a:off x="735330" y="12715240"/>
          <a:ext cx="3217545" cy="3124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116205</xdr:rowOff>
    </xdr:from>
    <xdr:ext cx="1651000" cy="364490"/>
    <xdr:sp macro="" textlink="">
      <xdr:nvSpPr>
        <xdr:cNvPr id="163" name="テキスト ボックス 162"/>
        <xdr:cNvSpPr txBox="1"/>
      </xdr:nvSpPr>
      <xdr:spPr>
        <a:xfrm>
          <a:off x="3714750" y="1268920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[131,318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32385</xdr:rowOff>
    </xdr:from>
    <xdr:to xmlns:xdr="http://schemas.openxmlformats.org/drawingml/2006/spreadsheetDrawing">
      <xdr:col>35</xdr:col>
      <xdr:colOff>95250</xdr:colOff>
      <xdr:row>76</xdr:row>
      <xdr:rowOff>116205</xdr:rowOff>
    </xdr:to>
    <xdr:sp macro="" textlink="">
      <xdr:nvSpPr>
        <xdr:cNvPr id="164" name="正方形/長方形 163"/>
        <xdr:cNvSpPr/>
      </xdr:nvSpPr>
      <xdr:spPr>
        <a:xfrm>
          <a:off x="5265420" y="12605385"/>
          <a:ext cx="136398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51435</xdr:rowOff>
    </xdr:from>
    <xdr:to xmlns:xdr="http://schemas.openxmlformats.org/drawingml/2006/spreadsheetDrawing">
      <xdr:col>35</xdr:col>
      <xdr:colOff>95250</xdr:colOff>
      <xdr:row>77</xdr:row>
      <xdr:rowOff>135255</xdr:rowOff>
    </xdr:to>
    <xdr:sp macro="" textlink="">
      <xdr:nvSpPr>
        <xdr:cNvPr id="165" name="正方形/長方形 164"/>
        <xdr:cNvSpPr/>
      </xdr:nvSpPr>
      <xdr:spPr>
        <a:xfrm>
          <a:off x="5265420" y="12792075"/>
          <a:ext cx="136398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32385</xdr:rowOff>
    </xdr:from>
    <xdr:to xmlns:xdr="http://schemas.openxmlformats.org/drawingml/2006/spreadsheetDrawing">
      <xdr:col>42</xdr:col>
      <xdr:colOff>25400</xdr:colOff>
      <xdr:row>76</xdr:row>
      <xdr:rowOff>116205</xdr:rowOff>
    </xdr:to>
    <xdr:sp macro="" textlink="">
      <xdr:nvSpPr>
        <xdr:cNvPr id="166" name="正方形/長方形 165"/>
        <xdr:cNvSpPr/>
      </xdr:nvSpPr>
      <xdr:spPr>
        <a:xfrm>
          <a:off x="673354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51435</xdr:rowOff>
    </xdr:from>
    <xdr:to xmlns:xdr="http://schemas.openxmlformats.org/drawingml/2006/spreadsheetDrawing">
      <xdr:col>42</xdr:col>
      <xdr:colOff>25400</xdr:colOff>
      <xdr:row>77</xdr:row>
      <xdr:rowOff>135255</xdr:rowOff>
    </xdr:to>
    <xdr:sp macro="" textlink="">
      <xdr:nvSpPr>
        <xdr:cNvPr id="167" name="正方形/長方形 166"/>
        <xdr:cNvSpPr/>
      </xdr:nvSpPr>
      <xdr:spPr>
        <a:xfrm>
          <a:off x="673354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32385</xdr:rowOff>
    </xdr:from>
    <xdr:to xmlns:xdr="http://schemas.openxmlformats.org/drawingml/2006/spreadsheetDrawing">
      <xdr:col>49</xdr:col>
      <xdr:colOff>19050</xdr:colOff>
      <xdr:row>76</xdr:row>
      <xdr:rowOff>116205</xdr:rowOff>
    </xdr:to>
    <xdr:sp macro="" textlink="">
      <xdr:nvSpPr>
        <xdr:cNvPr id="168" name="正方形/長方形 167"/>
        <xdr:cNvSpPr/>
      </xdr:nvSpPr>
      <xdr:spPr>
        <a:xfrm>
          <a:off x="803402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51435</xdr:rowOff>
    </xdr:from>
    <xdr:to xmlns:xdr="http://schemas.openxmlformats.org/drawingml/2006/spreadsheetDrawing">
      <xdr:col>49</xdr:col>
      <xdr:colOff>19050</xdr:colOff>
      <xdr:row>77</xdr:row>
      <xdr:rowOff>135255</xdr:rowOff>
    </xdr:to>
    <xdr:sp macro="" textlink="">
      <xdr:nvSpPr>
        <xdr:cNvPr id="169" name="正方形/長方形 168"/>
        <xdr:cNvSpPr/>
      </xdr:nvSpPr>
      <xdr:spPr>
        <a:xfrm>
          <a:off x="803402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38735</xdr:rowOff>
    </xdr:to>
    <xdr:sp macro="" textlink="">
      <xdr:nvSpPr>
        <xdr:cNvPr id="170" name="正方形/長方形 169"/>
        <xdr:cNvSpPr/>
      </xdr:nvSpPr>
      <xdr:spPr>
        <a:xfrm>
          <a:off x="693420" y="13101320"/>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38735</xdr:rowOff>
    </xdr:to>
    <xdr:sp macro="" textlink="">
      <xdr:nvSpPr>
        <xdr:cNvPr id="171" name="正方形/長方形 170"/>
        <xdr:cNvSpPr/>
      </xdr:nvSpPr>
      <xdr:spPr>
        <a:xfrm>
          <a:off x="5392420" y="13101320"/>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186690</xdr:colOff>
      <xdr:row>79</xdr:row>
      <xdr:rowOff>109855</xdr:rowOff>
    </xdr:to>
    <xdr:sp macro="" textlink="">
      <xdr:nvSpPr>
        <xdr:cNvPr id="172" name="正方形/長方形 171"/>
        <xdr:cNvSpPr/>
      </xdr:nvSpPr>
      <xdr:spPr>
        <a:xfrm>
          <a:off x="5392420" y="13101320"/>
          <a:ext cx="338201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186690</xdr:colOff>
      <xdr:row>91</xdr:row>
      <xdr:rowOff>148590</xdr:rowOff>
    </xdr:to>
    <xdr:sp macro="" textlink="" fLocksText="0">
      <xdr:nvSpPr>
        <xdr:cNvPr id="173" name="テキスト ボックス 172"/>
        <xdr:cNvSpPr txBox="1"/>
      </xdr:nvSpPr>
      <xdr:spPr>
        <a:xfrm>
          <a:off x="5496560" y="13411200"/>
          <a:ext cx="5144770" cy="19926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人件費・物件費等決算額は</a:t>
          </a:r>
          <a:r>
            <a:rPr kumimoji="1" lang="en-US" altLang="ja-JP" sz="1100">
              <a:latin typeface="ＭＳ Ｐゴシック"/>
              <a:ea typeface="ＭＳ Ｐゴシック"/>
            </a:rPr>
            <a:t>108</a:t>
          </a:r>
          <a:r>
            <a:rPr kumimoji="1" lang="ja-JP" altLang="en-US" sz="1100">
              <a:latin typeface="ＭＳ Ｐゴシック"/>
              <a:ea typeface="ＭＳ Ｐゴシック"/>
            </a:rPr>
            <a:t>億</a:t>
          </a:r>
          <a:r>
            <a:rPr kumimoji="1" lang="en-US" altLang="ja-JP" sz="1100">
              <a:latin typeface="ＭＳ Ｐゴシック"/>
              <a:ea typeface="ＭＳ Ｐゴシック"/>
            </a:rPr>
            <a:t>6,640</a:t>
          </a:r>
          <a:r>
            <a:rPr kumimoji="1" lang="ja-JP" altLang="en-US" sz="1100">
              <a:latin typeface="ＭＳ Ｐゴシック"/>
              <a:ea typeface="ＭＳ Ｐゴシック"/>
            </a:rPr>
            <a:t>万２千円となり、人口一人当たり人件費・物件費等決算額は</a:t>
          </a:r>
          <a:r>
            <a:rPr kumimoji="1" lang="en-US" altLang="ja-JP" sz="1100">
              <a:latin typeface="ＭＳ Ｐゴシック"/>
              <a:ea typeface="ＭＳ Ｐゴシック"/>
            </a:rPr>
            <a:t>131,318</a:t>
          </a:r>
          <a:r>
            <a:rPr kumimoji="1" lang="ja-JP" altLang="en-US" sz="1100">
              <a:latin typeface="ＭＳ Ｐゴシック"/>
              <a:ea typeface="ＭＳ Ｐゴシック"/>
            </a:rPr>
            <a:t>円となった。</a:t>
          </a:r>
        </a:p>
        <a:p>
          <a:r>
            <a:rPr kumimoji="1" lang="ja-JP" altLang="en-US" sz="1100">
              <a:latin typeface="ＭＳ Ｐゴシック"/>
              <a:ea typeface="ＭＳ Ｐゴシック"/>
            </a:rPr>
            <a:t>　人件費は、待機児対策による放課後クラブ支援員や保育士不足などによる保育補助の増員などにより、事業費支弁人件費を含め、退職金を除いた人件費全体では</a:t>
          </a:r>
          <a:r>
            <a:rPr kumimoji="1" lang="en-US" altLang="ja-JP" sz="1100">
              <a:latin typeface="ＭＳ Ｐゴシック"/>
              <a:ea typeface="ＭＳ Ｐゴシック"/>
            </a:rPr>
            <a:t>8,822</a:t>
          </a:r>
          <a:r>
            <a:rPr kumimoji="1" lang="ja-JP" altLang="en-US" sz="1100">
              <a:latin typeface="ＭＳ Ｐゴシック"/>
              <a:ea typeface="ＭＳ Ｐゴシック"/>
            </a:rPr>
            <a:t>万１千円（</a:t>
          </a:r>
          <a:r>
            <a:rPr kumimoji="1" lang="en-US" altLang="ja-JP" sz="1100">
              <a:latin typeface="ＭＳ Ｐゴシック"/>
              <a:ea typeface="ＭＳ Ｐゴシック"/>
            </a:rPr>
            <a:t>2.0</a:t>
          </a:r>
          <a:r>
            <a:rPr kumimoji="1" lang="ja-JP" altLang="en-US" sz="1100">
              <a:latin typeface="ＭＳ Ｐゴシック"/>
              <a:ea typeface="ＭＳ Ｐゴシック"/>
            </a:rPr>
            <a:t>％）の増となった。</a:t>
          </a:r>
        </a:p>
        <a:p>
          <a:r>
            <a:rPr kumimoji="1" lang="ja-JP" altLang="en-US" sz="1100">
              <a:latin typeface="ＭＳ Ｐゴシック"/>
              <a:ea typeface="ＭＳ Ｐゴシック"/>
            </a:rPr>
            <a:t>　物件費は公共施設等の光熱費増や市民ホール改修に伴う備品運搬などの増により、５億</a:t>
          </a:r>
          <a:r>
            <a:rPr kumimoji="1" lang="en-US" altLang="ja-JP" sz="1100">
              <a:latin typeface="ＭＳ Ｐゴシック"/>
              <a:ea typeface="ＭＳ Ｐゴシック"/>
            </a:rPr>
            <a:t>8,923</a:t>
          </a:r>
          <a:r>
            <a:rPr kumimoji="1" lang="ja-JP" altLang="en-US" sz="1100">
              <a:latin typeface="ＭＳ Ｐゴシック"/>
              <a:ea typeface="ＭＳ Ｐゴシック"/>
            </a:rPr>
            <a:t>万８千円（</a:t>
          </a:r>
          <a:r>
            <a:rPr kumimoji="1" lang="en-US" altLang="ja-JP" sz="1100">
              <a:latin typeface="ＭＳ Ｐゴシック"/>
              <a:ea typeface="ＭＳ Ｐゴシック"/>
            </a:rPr>
            <a:t>10.4</a:t>
          </a:r>
          <a:r>
            <a:rPr kumimoji="1" lang="ja-JP" altLang="en-US" sz="1100">
              <a:latin typeface="ＭＳ Ｐゴシック"/>
              <a:ea typeface="ＭＳ Ｐゴシック"/>
            </a:rPr>
            <a:t>％）の増となった。</a:t>
          </a:r>
        </a:p>
        <a:p>
          <a:r>
            <a:rPr kumimoji="1" lang="ja-JP" altLang="en-US" sz="1100">
              <a:latin typeface="ＭＳ Ｐゴシック"/>
              <a:ea typeface="ＭＳ Ｐゴシック"/>
            </a:rPr>
            <a:t>　人件費・物件費等決算額全体では前年度比６億</a:t>
          </a:r>
          <a:r>
            <a:rPr kumimoji="1" lang="en-US" altLang="ja-JP" sz="1100">
              <a:latin typeface="ＭＳ Ｐゴシック"/>
              <a:ea typeface="ＭＳ Ｐゴシック"/>
            </a:rPr>
            <a:t>7,530</a:t>
          </a:r>
          <a:r>
            <a:rPr kumimoji="1" lang="ja-JP" altLang="en-US" sz="1100">
              <a:latin typeface="ＭＳ Ｐゴシック"/>
              <a:ea typeface="ＭＳ Ｐゴシック"/>
            </a:rPr>
            <a:t>万６千円（</a:t>
          </a:r>
          <a:r>
            <a:rPr kumimoji="1" lang="en-US" altLang="ja-JP" sz="1100">
              <a:latin typeface="ＭＳ Ｐゴシック"/>
              <a:ea typeface="ＭＳ Ｐゴシック"/>
            </a:rPr>
            <a:t>6.6</a:t>
          </a:r>
          <a:r>
            <a:rPr kumimoji="1" lang="ja-JP" altLang="en-US" sz="1100">
              <a:latin typeface="ＭＳ Ｐゴシック"/>
              <a:ea typeface="ＭＳ Ｐゴシック"/>
            </a:rPr>
            <a:t>％）の増となった。</a:t>
          </a:r>
        </a:p>
      </xdr:txBody>
    </xdr:sp>
    <xdr:clientData/>
  </xdr:twoCellAnchor>
  <xdr:oneCellAnchor>
    <xdr:from xmlns:xdr="http://schemas.openxmlformats.org/drawingml/2006/spreadsheetDrawing">
      <xdr:col>3</xdr:col>
      <xdr:colOff>95250</xdr:colOff>
      <xdr:row>77</xdr:row>
      <xdr:rowOff>6350</xdr:rowOff>
    </xdr:from>
    <xdr:ext cx="349885" cy="229235"/>
    <xdr:sp macro="" textlink="">
      <xdr:nvSpPr>
        <xdr:cNvPr id="174" name="テキスト ボックス 173"/>
        <xdr:cNvSpPr txBox="1"/>
      </xdr:nvSpPr>
      <xdr:spPr>
        <a:xfrm>
          <a:off x="655320" y="1291463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38735</xdr:rowOff>
    </xdr:from>
    <xdr:to xmlns:xdr="http://schemas.openxmlformats.org/drawingml/2006/spreadsheetDrawing">
      <xdr:col>27</xdr:col>
      <xdr:colOff>184150</xdr:colOff>
      <xdr:row>92</xdr:row>
      <xdr:rowOff>38735</xdr:rowOff>
    </xdr:to>
    <xdr:cxnSp macro="">
      <xdr:nvCxnSpPr>
        <xdr:cNvPr id="175" name="直線コネクタ 174"/>
        <xdr:cNvCxnSpPr/>
      </xdr:nvCxnSpPr>
      <xdr:spPr>
        <a:xfrm>
          <a:off x="693420" y="15461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68580</xdr:rowOff>
    </xdr:from>
    <xdr:ext cx="762000" cy="262255"/>
    <xdr:sp macro="" textlink="">
      <xdr:nvSpPr>
        <xdr:cNvPr id="176" name="テキスト ボックス 175"/>
        <xdr:cNvSpPr txBox="1"/>
      </xdr:nvSpPr>
      <xdr:spPr>
        <a:xfrm>
          <a:off x="0" y="153238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36830</xdr:rowOff>
    </xdr:from>
    <xdr:to xmlns:xdr="http://schemas.openxmlformats.org/drawingml/2006/spreadsheetDrawing">
      <xdr:col>27</xdr:col>
      <xdr:colOff>184150</xdr:colOff>
      <xdr:row>90</xdr:row>
      <xdr:rowOff>36830</xdr:rowOff>
    </xdr:to>
    <xdr:cxnSp macro="">
      <xdr:nvCxnSpPr>
        <xdr:cNvPr id="177" name="直線コネクタ 176"/>
        <xdr:cNvCxnSpPr/>
      </xdr:nvCxnSpPr>
      <xdr:spPr>
        <a:xfrm>
          <a:off x="693420" y="1512443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66675</xdr:rowOff>
    </xdr:from>
    <xdr:ext cx="762000" cy="261620"/>
    <xdr:sp macro="" textlink="">
      <xdr:nvSpPr>
        <xdr:cNvPr id="178" name="テキスト ボックス 177"/>
        <xdr:cNvSpPr txBox="1"/>
      </xdr:nvSpPr>
      <xdr:spPr>
        <a:xfrm>
          <a:off x="0" y="1498663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34925</xdr:rowOff>
    </xdr:from>
    <xdr:to xmlns:xdr="http://schemas.openxmlformats.org/drawingml/2006/spreadsheetDrawing">
      <xdr:col>27</xdr:col>
      <xdr:colOff>184150</xdr:colOff>
      <xdr:row>88</xdr:row>
      <xdr:rowOff>34925</xdr:rowOff>
    </xdr:to>
    <xdr:cxnSp macro="">
      <xdr:nvCxnSpPr>
        <xdr:cNvPr id="179" name="直線コネクタ 178"/>
        <xdr:cNvCxnSpPr/>
      </xdr:nvCxnSpPr>
      <xdr:spPr>
        <a:xfrm>
          <a:off x="693420" y="147872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64135</xdr:rowOff>
    </xdr:from>
    <xdr:ext cx="762000" cy="262890"/>
    <xdr:sp macro="" textlink="">
      <xdr:nvSpPr>
        <xdr:cNvPr id="180" name="テキスト ボックス 179"/>
        <xdr:cNvSpPr txBox="1"/>
      </xdr:nvSpPr>
      <xdr:spPr>
        <a:xfrm>
          <a:off x="0" y="1464881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33020</xdr:rowOff>
    </xdr:from>
    <xdr:to xmlns:xdr="http://schemas.openxmlformats.org/drawingml/2006/spreadsheetDrawing">
      <xdr:col>27</xdr:col>
      <xdr:colOff>184150</xdr:colOff>
      <xdr:row>86</xdr:row>
      <xdr:rowOff>33020</xdr:rowOff>
    </xdr:to>
    <xdr:cxnSp macro="">
      <xdr:nvCxnSpPr>
        <xdr:cNvPr id="181" name="直線コネクタ 180"/>
        <xdr:cNvCxnSpPr/>
      </xdr:nvCxnSpPr>
      <xdr:spPr>
        <a:xfrm>
          <a:off x="693420" y="144500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62230</xdr:rowOff>
    </xdr:from>
    <xdr:ext cx="762000" cy="262255"/>
    <xdr:sp macro="" textlink="">
      <xdr:nvSpPr>
        <xdr:cNvPr id="182" name="テキスト ボックス 181"/>
        <xdr:cNvSpPr txBox="1"/>
      </xdr:nvSpPr>
      <xdr:spPr>
        <a:xfrm>
          <a:off x="0" y="143116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31750</xdr:rowOff>
    </xdr:from>
    <xdr:to xmlns:xdr="http://schemas.openxmlformats.org/drawingml/2006/spreadsheetDrawing">
      <xdr:col>27</xdr:col>
      <xdr:colOff>184150</xdr:colOff>
      <xdr:row>84</xdr:row>
      <xdr:rowOff>31750</xdr:rowOff>
    </xdr:to>
    <xdr:cxnSp macro="">
      <xdr:nvCxnSpPr>
        <xdr:cNvPr id="183" name="直線コネクタ 182"/>
        <xdr:cNvCxnSpPr/>
      </xdr:nvCxnSpPr>
      <xdr:spPr>
        <a:xfrm>
          <a:off x="693420" y="1411351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60960</xdr:rowOff>
    </xdr:from>
    <xdr:ext cx="762000" cy="262255"/>
    <xdr:sp macro="" textlink="">
      <xdr:nvSpPr>
        <xdr:cNvPr id="184" name="テキスト ボックス 183"/>
        <xdr:cNvSpPr txBox="1"/>
      </xdr:nvSpPr>
      <xdr:spPr>
        <a:xfrm>
          <a:off x="0" y="139750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29845</xdr:rowOff>
    </xdr:from>
    <xdr:to xmlns:xdr="http://schemas.openxmlformats.org/drawingml/2006/spreadsheetDrawing">
      <xdr:col>27</xdr:col>
      <xdr:colOff>184150</xdr:colOff>
      <xdr:row>82</xdr:row>
      <xdr:rowOff>29845</xdr:rowOff>
    </xdr:to>
    <xdr:cxnSp macro="">
      <xdr:nvCxnSpPr>
        <xdr:cNvPr id="185" name="直線コネクタ 184"/>
        <xdr:cNvCxnSpPr/>
      </xdr:nvCxnSpPr>
      <xdr:spPr>
        <a:xfrm>
          <a:off x="693420" y="137763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59055</xdr:rowOff>
    </xdr:from>
    <xdr:ext cx="762000" cy="262255"/>
    <xdr:sp macro="" textlink="">
      <xdr:nvSpPr>
        <xdr:cNvPr id="186" name="テキスト ボックス 185"/>
        <xdr:cNvSpPr txBox="1"/>
      </xdr:nvSpPr>
      <xdr:spPr>
        <a:xfrm>
          <a:off x="0" y="136378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693420" y="13438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57150</xdr:rowOff>
    </xdr:from>
    <xdr:ext cx="762000" cy="262255"/>
    <xdr:sp macro="" textlink="">
      <xdr:nvSpPr>
        <xdr:cNvPr id="188" name="テキスト ボックス 187"/>
        <xdr:cNvSpPr txBox="1"/>
      </xdr:nvSpPr>
      <xdr:spPr>
        <a:xfrm>
          <a:off x="0" y="1330071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693420" y="1310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55245</xdr:rowOff>
    </xdr:from>
    <xdr:ext cx="762000" cy="262255"/>
    <xdr:sp macro="" textlink="">
      <xdr:nvSpPr>
        <xdr:cNvPr id="190" name="テキスト ボックス 189"/>
        <xdr:cNvSpPr txBox="1"/>
      </xdr:nvSpPr>
      <xdr:spPr>
        <a:xfrm>
          <a:off x="0" y="129635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38735</xdr:rowOff>
    </xdr:to>
    <xdr:sp macro="" textlink="">
      <xdr:nvSpPr>
        <xdr:cNvPr id="191" name="人件費・物件費等の状況グラフ枠"/>
        <xdr:cNvSpPr/>
      </xdr:nvSpPr>
      <xdr:spPr>
        <a:xfrm>
          <a:off x="693420" y="13101320"/>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149860</xdr:rowOff>
    </xdr:from>
    <xdr:to xmlns:xdr="http://schemas.openxmlformats.org/drawingml/2006/spreadsheetDrawing">
      <xdr:col>23</xdr:col>
      <xdr:colOff>133350</xdr:colOff>
      <xdr:row>90</xdr:row>
      <xdr:rowOff>107950</xdr:rowOff>
    </xdr:to>
    <xdr:cxnSp macro="">
      <xdr:nvCxnSpPr>
        <xdr:cNvPr id="192" name="直線コネクタ 191"/>
        <xdr:cNvCxnSpPr/>
      </xdr:nvCxnSpPr>
      <xdr:spPr>
        <a:xfrm flipV="1">
          <a:off x="4427220" y="13561060"/>
          <a:ext cx="0" cy="1634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90</xdr:row>
      <xdr:rowOff>79375</xdr:rowOff>
    </xdr:from>
    <xdr:ext cx="762000" cy="262890"/>
    <xdr:sp macro="" textlink="">
      <xdr:nvSpPr>
        <xdr:cNvPr id="193" name="人件費・物件費等の状況最小値テキスト"/>
        <xdr:cNvSpPr txBox="1"/>
      </xdr:nvSpPr>
      <xdr:spPr>
        <a:xfrm>
          <a:off x="4493260" y="151669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107950</xdr:rowOff>
    </xdr:from>
    <xdr:to xmlns:xdr="http://schemas.openxmlformats.org/drawingml/2006/spreadsheetDrawing">
      <xdr:col>24</xdr:col>
      <xdr:colOff>12700</xdr:colOff>
      <xdr:row>90</xdr:row>
      <xdr:rowOff>107950</xdr:rowOff>
    </xdr:to>
    <xdr:cxnSp macro="">
      <xdr:nvCxnSpPr>
        <xdr:cNvPr id="194" name="直線コネクタ 193"/>
        <xdr:cNvCxnSpPr/>
      </xdr:nvCxnSpPr>
      <xdr:spPr>
        <a:xfrm>
          <a:off x="4338320" y="15195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62865</xdr:rowOff>
    </xdr:from>
    <xdr:ext cx="762000" cy="262255"/>
    <xdr:sp macro="" textlink="">
      <xdr:nvSpPr>
        <xdr:cNvPr id="195" name="人件費・物件費等の状況最大値テキスト"/>
        <xdr:cNvSpPr txBox="1"/>
      </xdr:nvSpPr>
      <xdr:spPr>
        <a:xfrm>
          <a:off x="4493260" y="133064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149860</xdr:rowOff>
    </xdr:from>
    <xdr:to xmlns:xdr="http://schemas.openxmlformats.org/drawingml/2006/spreadsheetDrawing">
      <xdr:col>24</xdr:col>
      <xdr:colOff>12700</xdr:colOff>
      <xdr:row>80</xdr:row>
      <xdr:rowOff>149860</xdr:rowOff>
    </xdr:to>
    <xdr:cxnSp macro="">
      <xdr:nvCxnSpPr>
        <xdr:cNvPr id="196" name="直線コネクタ 195"/>
        <xdr:cNvCxnSpPr/>
      </xdr:nvCxnSpPr>
      <xdr:spPr>
        <a:xfrm>
          <a:off x="4338320" y="135610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61595</xdr:rowOff>
    </xdr:from>
    <xdr:to xmlns:xdr="http://schemas.openxmlformats.org/drawingml/2006/spreadsheetDrawing">
      <xdr:col>23</xdr:col>
      <xdr:colOff>133350</xdr:colOff>
      <xdr:row>82</xdr:row>
      <xdr:rowOff>161925</xdr:rowOff>
    </xdr:to>
    <xdr:cxnSp macro="">
      <xdr:nvCxnSpPr>
        <xdr:cNvPr id="197" name="直線コネクタ 196"/>
        <xdr:cNvCxnSpPr/>
      </xdr:nvCxnSpPr>
      <xdr:spPr>
        <a:xfrm>
          <a:off x="3680460" y="13808075"/>
          <a:ext cx="7467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143510</xdr:rowOff>
    </xdr:from>
    <xdr:ext cx="762000" cy="262255"/>
    <xdr:sp macro="" textlink="">
      <xdr:nvSpPr>
        <xdr:cNvPr id="198" name="人件費・物件費等の状況平均値テキスト"/>
        <xdr:cNvSpPr txBox="1"/>
      </xdr:nvSpPr>
      <xdr:spPr>
        <a:xfrm>
          <a:off x="4493260" y="13889990"/>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167640</xdr:rowOff>
    </xdr:from>
    <xdr:to xmlns:xdr="http://schemas.openxmlformats.org/drawingml/2006/spreadsheetDrawing">
      <xdr:col>23</xdr:col>
      <xdr:colOff>184150</xdr:colOff>
      <xdr:row>83</xdr:row>
      <xdr:rowOff>100330</xdr:rowOff>
    </xdr:to>
    <xdr:sp macro="" textlink="">
      <xdr:nvSpPr>
        <xdr:cNvPr id="199" name="フローチャート: 判断 198"/>
        <xdr:cNvSpPr/>
      </xdr:nvSpPr>
      <xdr:spPr>
        <a:xfrm>
          <a:off x="4376420" y="139141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1905</xdr:rowOff>
    </xdr:from>
    <xdr:to xmlns:xdr="http://schemas.openxmlformats.org/drawingml/2006/spreadsheetDrawing">
      <xdr:col>19</xdr:col>
      <xdr:colOff>133350</xdr:colOff>
      <xdr:row>82</xdr:row>
      <xdr:rowOff>61595</xdr:rowOff>
    </xdr:to>
    <xdr:cxnSp macro="">
      <xdr:nvCxnSpPr>
        <xdr:cNvPr id="200" name="直線コネクタ 199"/>
        <xdr:cNvCxnSpPr/>
      </xdr:nvCxnSpPr>
      <xdr:spPr>
        <a:xfrm>
          <a:off x="2882900" y="13748385"/>
          <a:ext cx="7975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125730</xdr:rowOff>
    </xdr:from>
    <xdr:to xmlns:xdr="http://schemas.openxmlformats.org/drawingml/2006/spreadsheetDrawing">
      <xdr:col>19</xdr:col>
      <xdr:colOff>184150</xdr:colOff>
      <xdr:row>83</xdr:row>
      <xdr:rowOff>54610</xdr:rowOff>
    </xdr:to>
    <xdr:sp macro="" textlink="">
      <xdr:nvSpPr>
        <xdr:cNvPr id="201" name="フローチャート: 判断 200"/>
        <xdr:cNvSpPr/>
      </xdr:nvSpPr>
      <xdr:spPr>
        <a:xfrm>
          <a:off x="3629660" y="138722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39370</xdr:rowOff>
    </xdr:from>
    <xdr:ext cx="735330" cy="262890"/>
    <xdr:sp macro="" textlink="">
      <xdr:nvSpPr>
        <xdr:cNvPr id="202" name="テキスト ボックス 201"/>
        <xdr:cNvSpPr txBox="1"/>
      </xdr:nvSpPr>
      <xdr:spPr>
        <a:xfrm>
          <a:off x="3345180" y="1395349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44450</xdr:rowOff>
    </xdr:from>
    <xdr:to xmlns:xdr="http://schemas.openxmlformats.org/drawingml/2006/spreadsheetDrawing">
      <xdr:col>15</xdr:col>
      <xdr:colOff>82550</xdr:colOff>
      <xdr:row>82</xdr:row>
      <xdr:rowOff>1905</xdr:rowOff>
    </xdr:to>
    <xdr:cxnSp macro="">
      <xdr:nvCxnSpPr>
        <xdr:cNvPr id="203" name="直線コネクタ 202"/>
        <xdr:cNvCxnSpPr/>
      </xdr:nvCxnSpPr>
      <xdr:spPr>
        <a:xfrm>
          <a:off x="2085340" y="13623290"/>
          <a:ext cx="79756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84</xdr:row>
      <xdr:rowOff>49530</xdr:rowOff>
    </xdr:from>
    <xdr:to xmlns:xdr="http://schemas.openxmlformats.org/drawingml/2006/spreadsheetDrawing">
      <xdr:col>15</xdr:col>
      <xdr:colOff>133350</xdr:colOff>
      <xdr:row>84</xdr:row>
      <xdr:rowOff>151765</xdr:rowOff>
    </xdr:to>
    <xdr:sp macro="" textlink="">
      <xdr:nvSpPr>
        <xdr:cNvPr id="204" name="フローチャート: 判断 203"/>
        <xdr:cNvSpPr/>
      </xdr:nvSpPr>
      <xdr:spPr>
        <a:xfrm>
          <a:off x="2832100" y="141312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136525</xdr:rowOff>
    </xdr:from>
    <xdr:ext cx="760730" cy="262890"/>
    <xdr:sp macro="" textlink="">
      <xdr:nvSpPr>
        <xdr:cNvPr id="205" name="テキスト ボックス 204"/>
        <xdr:cNvSpPr txBox="1"/>
      </xdr:nvSpPr>
      <xdr:spPr>
        <a:xfrm>
          <a:off x="2547620" y="1421828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80</xdr:row>
      <xdr:rowOff>150495</xdr:rowOff>
    </xdr:from>
    <xdr:to xmlns:xdr="http://schemas.openxmlformats.org/drawingml/2006/spreadsheetDrawing">
      <xdr:col>11</xdr:col>
      <xdr:colOff>31750</xdr:colOff>
      <xdr:row>81</xdr:row>
      <xdr:rowOff>44450</xdr:rowOff>
    </xdr:to>
    <xdr:cxnSp macro="">
      <xdr:nvCxnSpPr>
        <xdr:cNvPr id="206" name="直線コネクタ 205"/>
        <xdr:cNvCxnSpPr/>
      </xdr:nvCxnSpPr>
      <xdr:spPr>
        <a:xfrm>
          <a:off x="1306830" y="13561695"/>
          <a:ext cx="77851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83</xdr:row>
      <xdr:rowOff>70485</xdr:rowOff>
    </xdr:from>
    <xdr:to xmlns:xdr="http://schemas.openxmlformats.org/drawingml/2006/spreadsheetDrawing">
      <xdr:col>11</xdr:col>
      <xdr:colOff>82550</xdr:colOff>
      <xdr:row>83</xdr:row>
      <xdr:rowOff>167640</xdr:rowOff>
    </xdr:to>
    <xdr:sp macro="" textlink="">
      <xdr:nvSpPr>
        <xdr:cNvPr id="207" name="フローチャート: 判断 206"/>
        <xdr:cNvSpPr/>
      </xdr:nvSpPr>
      <xdr:spPr>
        <a:xfrm>
          <a:off x="2053590" y="1398460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157480</xdr:rowOff>
    </xdr:from>
    <xdr:ext cx="762000" cy="262890"/>
    <xdr:sp macro="" textlink="">
      <xdr:nvSpPr>
        <xdr:cNvPr id="208" name="テキスト ボックス 207"/>
        <xdr:cNvSpPr txBox="1"/>
      </xdr:nvSpPr>
      <xdr:spPr>
        <a:xfrm>
          <a:off x="1750060" y="140716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20320</xdr:rowOff>
    </xdr:from>
    <xdr:to xmlns:xdr="http://schemas.openxmlformats.org/drawingml/2006/spreadsheetDrawing">
      <xdr:col>7</xdr:col>
      <xdr:colOff>31750</xdr:colOff>
      <xdr:row>83</xdr:row>
      <xdr:rowOff>123825</xdr:rowOff>
    </xdr:to>
    <xdr:sp macro="" textlink="">
      <xdr:nvSpPr>
        <xdr:cNvPr id="209" name="フローチャート: 判断 208"/>
        <xdr:cNvSpPr/>
      </xdr:nvSpPr>
      <xdr:spPr>
        <a:xfrm>
          <a:off x="1259840" y="139344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108585</xdr:rowOff>
    </xdr:from>
    <xdr:ext cx="760730" cy="262255"/>
    <xdr:sp macro="" textlink="">
      <xdr:nvSpPr>
        <xdr:cNvPr id="210" name="テキスト ボックス 209"/>
        <xdr:cNvSpPr txBox="1"/>
      </xdr:nvSpPr>
      <xdr:spPr>
        <a:xfrm>
          <a:off x="952500" y="1402270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36195</xdr:rowOff>
    </xdr:from>
    <xdr:ext cx="762000" cy="262255"/>
    <xdr:sp macro="" textlink="">
      <xdr:nvSpPr>
        <xdr:cNvPr id="211" name="テキスト ボックス 210"/>
        <xdr:cNvSpPr txBox="1"/>
      </xdr:nvSpPr>
      <xdr:spPr>
        <a:xfrm>
          <a:off x="423418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36195</xdr:rowOff>
    </xdr:from>
    <xdr:ext cx="762000" cy="262255"/>
    <xdr:sp macro="" textlink="">
      <xdr:nvSpPr>
        <xdr:cNvPr id="212" name="テキスト ボックス 211"/>
        <xdr:cNvSpPr txBox="1"/>
      </xdr:nvSpPr>
      <xdr:spPr>
        <a:xfrm>
          <a:off x="348742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36195</xdr:rowOff>
    </xdr:from>
    <xdr:ext cx="762000" cy="262255"/>
    <xdr:sp macro="" textlink="">
      <xdr:nvSpPr>
        <xdr:cNvPr id="213" name="テキスト ボックス 212"/>
        <xdr:cNvSpPr txBox="1"/>
      </xdr:nvSpPr>
      <xdr:spPr>
        <a:xfrm>
          <a:off x="268986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36195</xdr:rowOff>
    </xdr:from>
    <xdr:ext cx="760730" cy="262255"/>
    <xdr:sp macro="" textlink="">
      <xdr:nvSpPr>
        <xdr:cNvPr id="214" name="テキスト ボックス 213"/>
        <xdr:cNvSpPr txBox="1"/>
      </xdr:nvSpPr>
      <xdr:spPr>
        <a:xfrm>
          <a:off x="1892300" y="1545907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36195</xdr:rowOff>
    </xdr:from>
    <xdr:ext cx="760730" cy="262255"/>
    <xdr:sp macro="" textlink="">
      <xdr:nvSpPr>
        <xdr:cNvPr id="215" name="テキスト ボックス 214"/>
        <xdr:cNvSpPr txBox="1"/>
      </xdr:nvSpPr>
      <xdr:spPr>
        <a:xfrm>
          <a:off x="1117600" y="1545907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110490</xdr:rowOff>
    </xdr:from>
    <xdr:to xmlns:xdr="http://schemas.openxmlformats.org/drawingml/2006/spreadsheetDrawing">
      <xdr:col>23</xdr:col>
      <xdr:colOff>184150</xdr:colOff>
      <xdr:row>83</xdr:row>
      <xdr:rowOff>39370</xdr:rowOff>
    </xdr:to>
    <xdr:sp macro="" textlink="">
      <xdr:nvSpPr>
        <xdr:cNvPr id="216" name="楕円 215"/>
        <xdr:cNvSpPr/>
      </xdr:nvSpPr>
      <xdr:spPr>
        <a:xfrm>
          <a:off x="4376420" y="138569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127000</xdr:rowOff>
    </xdr:from>
    <xdr:ext cx="762000" cy="261620"/>
    <xdr:sp macro="" textlink="">
      <xdr:nvSpPr>
        <xdr:cNvPr id="217" name="人件費・物件費等の状況該当値テキスト"/>
        <xdr:cNvSpPr txBox="1"/>
      </xdr:nvSpPr>
      <xdr:spPr>
        <a:xfrm>
          <a:off x="4493260" y="1370584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10795</xdr:rowOff>
    </xdr:from>
    <xdr:to xmlns:xdr="http://schemas.openxmlformats.org/drawingml/2006/spreadsheetDrawing">
      <xdr:col>19</xdr:col>
      <xdr:colOff>184150</xdr:colOff>
      <xdr:row>82</xdr:row>
      <xdr:rowOff>113665</xdr:rowOff>
    </xdr:to>
    <xdr:sp macro="" textlink="">
      <xdr:nvSpPr>
        <xdr:cNvPr id="218" name="楕円 217"/>
        <xdr:cNvSpPr/>
      </xdr:nvSpPr>
      <xdr:spPr>
        <a:xfrm>
          <a:off x="3629660" y="137572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123825</xdr:rowOff>
    </xdr:from>
    <xdr:ext cx="735330" cy="261620"/>
    <xdr:sp macro="" textlink="">
      <xdr:nvSpPr>
        <xdr:cNvPr id="219" name="テキスト ボックス 218"/>
        <xdr:cNvSpPr txBox="1"/>
      </xdr:nvSpPr>
      <xdr:spPr>
        <a:xfrm>
          <a:off x="3345180" y="13535025"/>
          <a:ext cx="7353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124460</xdr:rowOff>
    </xdr:from>
    <xdr:to xmlns:xdr="http://schemas.openxmlformats.org/drawingml/2006/spreadsheetDrawing">
      <xdr:col>15</xdr:col>
      <xdr:colOff>133350</xdr:colOff>
      <xdr:row>82</xdr:row>
      <xdr:rowOff>53340</xdr:rowOff>
    </xdr:to>
    <xdr:sp macro="" textlink="">
      <xdr:nvSpPr>
        <xdr:cNvPr id="220" name="楕円 219"/>
        <xdr:cNvSpPr/>
      </xdr:nvSpPr>
      <xdr:spPr>
        <a:xfrm>
          <a:off x="2832100" y="137033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63500</xdr:rowOff>
    </xdr:from>
    <xdr:ext cx="760730" cy="262890"/>
    <xdr:sp macro="" textlink="">
      <xdr:nvSpPr>
        <xdr:cNvPr id="221" name="テキスト ボックス 220"/>
        <xdr:cNvSpPr txBox="1"/>
      </xdr:nvSpPr>
      <xdr:spPr>
        <a:xfrm>
          <a:off x="2547620" y="134747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80</xdr:row>
      <xdr:rowOff>167005</xdr:rowOff>
    </xdr:from>
    <xdr:to xmlns:xdr="http://schemas.openxmlformats.org/drawingml/2006/spreadsheetDrawing">
      <xdr:col>11</xdr:col>
      <xdr:colOff>82550</xdr:colOff>
      <xdr:row>81</xdr:row>
      <xdr:rowOff>95885</xdr:rowOff>
    </xdr:to>
    <xdr:sp macro="" textlink="">
      <xdr:nvSpPr>
        <xdr:cNvPr id="222" name="楕円 221"/>
        <xdr:cNvSpPr/>
      </xdr:nvSpPr>
      <xdr:spPr>
        <a:xfrm>
          <a:off x="2053590" y="1357820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106680</xdr:rowOff>
    </xdr:from>
    <xdr:ext cx="762000" cy="262255"/>
    <xdr:sp macro="" textlink="">
      <xdr:nvSpPr>
        <xdr:cNvPr id="223" name="テキスト ボックス 222"/>
        <xdr:cNvSpPr txBox="1"/>
      </xdr:nvSpPr>
      <xdr:spPr>
        <a:xfrm>
          <a:off x="1750060" y="1335024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98425</xdr:rowOff>
    </xdr:from>
    <xdr:to xmlns:xdr="http://schemas.openxmlformats.org/drawingml/2006/spreadsheetDrawing">
      <xdr:col>7</xdr:col>
      <xdr:colOff>31750</xdr:colOff>
      <xdr:row>81</xdr:row>
      <xdr:rowOff>27305</xdr:rowOff>
    </xdr:to>
    <xdr:sp macro="" textlink="">
      <xdr:nvSpPr>
        <xdr:cNvPr id="224" name="楕円 223"/>
        <xdr:cNvSpPr/>
      </xdr:nvSpPr>
      <xdr:spPr>
        <a:xfrm>
          <a:off x="1259840" y="1350962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38100</xdr:rowOff>
    </xdr:from>
    <xdr:ext cx="760730" cy="262890"/>
    <xdr:sp macro="" textlink="">
      <xdr:nvSpPr>
        <xdr:cNvPr id="225" name="テキスト ボックス 224"/>
        <xdr:cNvSpPr txBox="1"/>
      </xdr:nvSpPr>
      <xdr:spPr>
        <a:xfrm>
          <a:off x="952500" y="132816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122555</xdr:rowOff>
    </xdr:from>
    <xdr:to xmlns:xdr="http://schemas.openxmlformats.org/drawingml/2006/spreadsheetDrawing">
      <xdr:col>85</xdr:col>
      <xdr:colOff>95250</xdr:colOff>
      <xdr:row>75</xdr:row>
      <xdr:rowOff>96520</xdr:rowOff>
    </xdr:to>
    <xdr:sp macro="" textlink="">
      <xdr:nvSpPr>
        <xdr:cNvPr id="226" name="正方形/長方形 225"/>
        <xdr:cNvSpPr/>
      </xdr:nvSpPr>
      <xdr:spPr>
        <a:xfrm>
          <a:off x="11432540" y="1236027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142240</xdr:rowOff>
    </xdr:from>
    <xdr:ext cx="1652270" cy="312420"/>
    <xdr:sp macro="" textlink="">
      <xdr:nvSpPr>
        <xdr:cNvPr id="227" name="テキスト ボックス 226"/>
        <xdr:cNvSpPr txBox="1"/>
      </xdr:nvSpPr>
      <xdr:spPr>
        <a:xfrm>
          <a:off x="12165330" y="12715240"/>
          <a:ext cx="1652270" cy="3124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116205</xdr:rowOff>
    </xdr:from>
    <xdr:ext cx="1651000" cy="364490"/>
    <xdr:sp macro="" textlink="">
      <xdr:nvSpPr>
        <xdr:cNvPr id="228" name="テキスト ボックス 227"/>
        <xdr:cNvSpPr txBox="1"/>
      </xdr:nvSpPr>
      <xdr:spPr>
        <a:xfrm>
          <a:off x="13762990" y="1268920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32385</xdr:rowOff>
    </xdr:from>
    <xdr:to xmlns:xdr="http://schemas.openxmlformats.org/drawingml/2006/spreadsheetDrawing">
      <xdr:col>93</xdr:col>
      <xdr:colOff>6350</xdr:colOff>
      <xdr:row>76</xdr:row>
      <xdr:rowOff>116205</xdr:rowOff>
    </xdr:to>
    <xdr:sp macro="" textlink="">
      <xdr:nvSpPr>
        <xdr:cNvPr id="229" name="正方形/長方形 228"/>
        <xdr:cNvSpPr/>
      </xdr:nvSpPr>
      <xdr:spPr>
        <a:xfrm>
          <a:off x="16027400" y="1260538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51435</xdr:rowOff>
    </xdr:from>
    <xdr:to xmlns:xdr="http://schemas.openxmlformats.org/drawingml/2006/spreadsheetDrawing">
      <xdr:col>93</xdr:col>
      <xdr:colOff>6350</xdr:colOff>
      <xdr:row>77</xdr:row>
      <xdr:rowOff>135255</xdr:rowOff>
    </xdr:to>
    <xdr:sp macro="" textlink="">
      <xdr:nvSpPr>
        <xdr:cNvPr id="230" name="正方形/長方形 229"/>
        <xdr:cNvSpPr/>
      </xdr:nvSpPr>
      <xdr:spPr>
        <a:xfrm>
          <a:off x="16027400" y="1279207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32385</xdr:rowOff>
    </xdr:from>
    <xdr:to xmlns:xdr="http://schemas.openxmlformats.org/drawingml/2006/spreadsheetDrawing">
      <xdr:col>99</xdr:col>
      <xdr:colOff>146050</xdr:colOff>
      <xdr:row>76</xdr:row>
      <xdr:rowOff>116205</xdr:rowOff>
    </xdr:to>
    <xdr:sp macro="" textlink="">
      <xdr:nvSpPr>
        <xdr:cNvPr id="231" name="正方形/長方形 230"/>
        <xdr:cNvSpPr/>
      </xdr:nvSpPr>
      <xdr:spPr>
        <a:xfrm>
          <a:off x="1749552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51435</xdr:rowOff>
    </xdr:from>
    <xdr:to xmlns:xdr="http://schemas.openxmlformats.org/drawingml/2006/spreadsheetDrawing">
      <xdr:col>99</xdr:col>
      <xdr:colOff>146050</xdr:colOff>
      <xdr:row>77</xdr:row>
      <xdr:rowOff>135255</xdr:rowOff>
    </xdr:to>
    <xdr:sp macro="" textlink="">
      <xdr:nvSpPr>
        <xdr:cNvPr id="232" name="正方形/長方形 231"/>
        <xdr:cNvSpPr/>
      </xdr:nvSpPr>
      <xdr:spPr>
        <a:xfrm>
          <a:off x="1749552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32385</xdr:rowOff>
    </xdr:from>
    <xdr:to xmlns:xdr="http://schemas.openxmlformats.org/drawingml/2006/spreadsheetDrawing">
      <xdr:col>106</xdr:col>
      <xdr:colOff>139700</xdr:colOff>
      <xdr:row>76</xdr:row>
      <xdr:rowOff>116205</xdr:rowOff>
    </xdr:to>
    <xdr:sp macro="" textlink="">
      <xdr:nvSpPr>
        <xdr:cNvPr id="233" name="正方形/長方形 232"/>
        <xdr:cNvSpPr/>
      </xdr:nvSpPr>
      <xdr:spPr>
        <a:xfrm>
          <a:off x="1879600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51435</xdr:rowOff>
    </xdr:from>
    <xdr:to xmlns:xdr="http://schemas.openxmlformats.org/drawingml/2006/spreadsheetDrawing">
      <xdr:col>106</xdr:col>
      <xdr:colOff>139700</xdr:colOff>
      <xdr:row>77</xdr:row>
      <xdr:rowOff>135255</xdr:rowOff>
    </xdr:to>
    <xdr:sp macro="" textlink="">
      <xdr:nvSpPr>
        <xdr:cNvPr id="234" name="正方形/長方形 233"/>
        <xdr:cNvSpPr/>
      </xdr:nvSpPr>
      <xdr:spPr>
        <a:xfrm>
          <a:off x="1879600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38735</xdr:rowOff>
    </xdr:to>
    <xdr:sp macro="" textlink="">
      <xdr:nvSpPr>
        <xdr:cNvPr id="235" name="正方形/長方形 234"/>
        <xdr:cNvSpPr/>
      </xdr:nvSpPr>
      <xdr:spPr>
        <a:xfrm>
          <a:off x="11432540" y="13101320"/>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38735</xdr:rowOff>
    </xdr:to>
    <xdr:sp macro="" textlink="">
      <xdr:nvSpPr>
        <xdr:cNvPr id="236" name="正方形/長方形 235"/>
        <xdr:cNvSpPr/>
      </xdr:nvSpPr>
      <xdr:spPr>
        <a:xfrm>
          <a:off x="16131540" y="13101320"/>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109855</xdr:rowOff>
    </xdr:to>
    <xdr:sp macro="" textlink="">
      <xdr:nvSpPr>
        <xdr:cNvPr id="237" name="正方形/長方形 236"/>
        <xdr:cNvSpPr/>
      </xdr:nvSpPr>
      <xdr:spPr>
        <a:xfrm>
          <a:off x="16131540" y="13101320"/>
          <a:ext cx="33985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186690</xdr:colOff>
      <xdr:row>80</xdr:row>
      <xdr:rowOff>0</xdr:rowOff>
    </xdr:from>
    <xdr:to xmlns:xdr="http://schemas.openxmlformats.org/drawingml/2006/spreadsheetDrawing">
      <xdr:col>114</xdr:col>
      <xdr:colOff>114300</xdr:colOff>
      <xdr:row>91</xdr:row>
      <xdr:rowOff>148590</xdr:rowOff>
    </xdr:to>
    <xdr:sp macro="" textlink="" fLocksText="0">
      <xdr:nvSpPr>
        <xdr:cNvPr id="238" name="テキスト ボックス 237"/>
        <xdr:cNvSpPr txBox="1"/>
      </xdr:nvSpPr>
      <xdr:spPr>
        <a:xfrm>
          <a:off x="16242030" y="13411200"/>
          <a:ext cx="5154930" cy="19926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給料月額が高い職員の職層変動及び採用・退職に伴う変動等によりラスパイレス指数が減少した。</a:t>
          </a:r>
        </a:p>
      </xdr:txBody>
    </xdr:sp>
    <xdr:clientData/>
  </xdr:twoCellAnchor>
  <xdr:twoCellAnchor>
    <xdr:from xmlns:xdr="http://schemas.openxmlformats.org/drawingml/2006/spreadsheetDrawing">
      <xdr:col>61</xdr:col>
      <xdr:colOff>44450</xdr:colOff>
      <xdr:row>92</xdr:row>
      <xdr:rowOff>38735</xdr:rowOff>
    </xdr:from>
    <xdr:to xmlns:xdr="http://schemas.openxmlformats.org/drawingml/2006/spreadsheetDrawing">
      <xdr:col>85</xdr:col>
      <xdr:colOff>95250</xdr:colOff>
      <xdr:row>92</xdr:row>
      <xdr:rowOff>38735</xdr:rowOff>
    </xdr:to>
    <xdr:cxnSp macro="">
      <xdr:nvCxnSpPr>
        <xdr:cNvPr id="239" name="直線コネクタ 238"/>
        <xdr:cNvCxnSpPr/>
      </xdr:nvCxnSpPr>
      <xdr:spPr>
        <a:xfrm>
          <a:off x="11432540" y="15461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68580</xdr:rowOff>
    </xdr:from>
    <xdr:ext cx="760730" cy="262255"/>
    <xdr:sp macro="" textlink="">
      <xdr:nvSpPr>
        <xdr:cNvPr id="240" name="テキスト ボックス 239"/>
        <xdr:cNvSpPr txBox="1"/>
      </xdr:nvSpPr>
      <xdr:spPr>
        <a:xfrm>
          <a:off x="10761980" y="1532382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36830</xdr:rowOff>
    </xdr:from>
    <xdr:to xmlns:xdr="http://schemas.openxmlformats.org/drawingml/2006/spreadsheetDrawing">
      <xdr:col>85</xdr:col>
      <xdr:colOff>95250</xdr:colOff>
      <xdr:row>90</xdr:row>
      <xdr:rowOff>36830</xdr:rowOff>
    </xdr:to>
    <xdr:cxnSp macro="">
      <xdr:nvCxnSpPr>
        <xdr:cNvPr id="241" name="直線コネクタ 240"/>
        <xdr:cNvCxnSpPr/>
      </xdr:nvCxnSpPr>
      <xdr:spPr>
        <a:xfrm>
          <a:off x="11432540" y="1512443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66675</xdr:rowOff>
    </xdr:from>
    <xdr:ext cx="760730" cy="261620"/>
    <xdr:sp macro="" textlink="">
      <xdr:nvSpPr>
        <xdr:cNvPr id="242" name="テキスト ボックス 241"/>
        <xdr:cNvSpPr txBox="1"/>
      </xdr:nvSpPr>
      <xdr:spPr>
        <a:xfrm>
          <a:off x="10761980" y="1498663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34925</xdr:rowOff>
    </xdr:from>
    <xdr:to xmlns:xdr="http://schemas.openxmlformats.org/drawingml/2006/spreadsheetDrawing">
      <xdr:col>85</xdr:col>
      <xdr:colOff>95250</xdr:colOff>
      <xdr:row>88</xdr:row>
      <xdr:rowOff>34925</xdr:rowOff>
    </xdr:to>
    <xdr:cxnSp macro="">
      <xdr:nvCxnSpPr>
        <xdr:cNvPr id="243" name="直線コネクタ 242"/>
        <xdr:cNvCxnSpPr/>
      </xdr:nvCxnSpPr>
      <xdr:spPr>
        <a:xfrm>
          <a:off x="11432540" y="147872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64135</xdr:rowOff>
    </xdr:from>
    <xdr:ext cx="760730" cy="262890"/>
    <xdr:sp macro="" textlink="">
      <xdr:nvSpPr>
        <xdr:cNvPr id="244" name="テキスト ボックス 243"/>
        <xdr:cNvSpPr txBox="1"/>
      </xdr:nvSpPr>
      <xdr:spPr>
        <a:xfrm>
          <a:off x="10761980" y="1464881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33020</xdr:rowOff>
    </xdr:from>
    <xdr:to xmlns:xdr="http://schemas.openxmlformats.org/drawingml/2006/spreadsheetDrawing">
      <xdr:col>85</xdr:col>
      <xdr:colOff>95250</xdr:colOff>
      <xdr:row>86</xdr:row>
      <xdr:rowOff>33020</xdr:rowOff>
    </xdr:to>
    <xdr:cxnSp macro="">
      <xdr:nvCxnSpPr>
        <xdr:cNvPr id="245" name="直線コネクタ 244"/>
        <xdr:cNvCxnSpPr/>
      </xdr:nvCxnSpPr>
      <xdr:spPr>
        <a:xfrm>
          <a:off x="11432540" y="144500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62230</xdr:rowOff>
    </xdr:from>
    <xdr:ext cx="760730" cy="262255"/>
    <xdr:sp macro="" textlink="">
      <xdr:nvSpPr>
        <xdr:cNvPr id="246" name="テキスト ボックス 245"/>
        <xdr:cNvSpPr txBox="1"/>
      </xdr:nvSpPr>
      <xdr:spPr>
        <a:xfrm>
          <a:off x="10761980" y="143116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31750</xdr:rowOff>
    </xdr:from>
    <xdr:to xmlns:xdr="http://schemas.openxmlformats.org/drawingml/2006/spreadsheetDrawing">
      <xdr:col>85</xdr:col>
      <xdr:colOff>95250</xdr:colOff>
      <xdr:row>84</xdr:row>
      <xdr:rowOff>31750</xdr:rowOff>
    </xdr:to>
    <xdr:cxnSp macro="">
      <xdr:nvCxnSpPr>
        <xdr:cNvPr id="247" name="直線コネクタ 246"/>
        <xdr:cNvCxnSpPr/>
      </xdr:nvCxnSpPr>
      <xdr:spPr>
        <a:xfrm>
          <a:off x="11432540" y="1411351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60960</xdr:rowOff>
    </xdr:from>
    <xdr:ext cx="760730" cy="262255"/>
    <xdr:sp macro="" textlink="">
      <xdr:nvSpPr>
        <xdr:cNvPr id="248" name="テキスト ボックス 247"/>
        <xdr:cNvSpPr txBox="1"/>
      </xdr:nvSpPr>
      <xdr:spPr>
        <a:xfrm>
          <a:off x="10761980" y="1397508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29845</xdr:rowOff>
    </xdr:from>
    <xdr:to xmlns:xdr="http://schemas.openxmlformats.org/drawingml/2006/spreadsheetDrawing">
      <xdr:col>85</xdr:col>
      <xdr:colOff>95250</xdr:colOff>
      <xdr:row>82</xdr:row>
      <xdr:rowOff>29845</xdr:rowOff>
    </xdr:to>
    <xdr:cxnSp macro="">
      <xdr:nvCxnSpPr>
        <xdr:cNvPr id="249" name="直線コネクタ 248"/>
        <xdr:cNvCxnSpPr/>
      </xdr:nvCxnSpPr>
      <xdr:spPr>
        <a:xfrm>
          <a:off x="11432540" y="137763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59055</xdr:rowOff>
    </xdr:from>
    <xdr:ext cx="760730" cy="262255"/>
    <xdr:sp macro="" textlink="">
      <xdr:nvSpPr>
        <xdr:cNvPr id="250" name="テキスト ボックス 249"/>
        <xdr:cNvSpPr txBox="1"/>
      </xdr:nvSpPr>
      <xdr:spPr>
        <a:xfrm>
          <a:off x="10761980" y="136378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1" name="直線コネクタ 250"/>
        <xdr:cNvCxnSpPr/>
      </xdr:nvCxnSpPr>
      <xdr:spPr>
        <a:xfrm>
          <a:off x="11432540" y="13438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57150</xdr:rowOff>
    </xdr:from>
    <xdr:ext cx="760730" cy="262255"/>
    <xdr:sp macro="" textlink="">
      <xdr:nvSpPr>
        <xdr:cNvPr id="252" name="テキスト ボックス 251"/>
        <xdr:cNvSpPr txBox="1"/>
      </xdr:nvSpPr>
      <xdr:spPr>
        <a:xfrm>
          <a:off x="10761980" y="1330071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1432540" y="1310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55245</xdr:rowOff>
    </xdr:from>
    <xdr:ext cx="760730" cy="262255"/>
    <xdr:sp macro="" textlink="">
      <xdr:nvSpPr>
        <xdr:cNvPr id="254" name="テキスト ボックス 253"/>
        <xdr:cNvSpPr txBox="1"/>
      </xdr:nvSpPr>
      <xdr:spPr>
        <a:xfrm>
          <a:off x="10761980" y="1296352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38735</xdr:rowOff>
    </xdr:to>
    <xdr:sp macro="" textlink="">
      <xdr:nvSpPr>
        <xdr:cNvPr id="255" name="給与水準   （国との比較）グラフ枠"/>
        <xdr:cNvSpPr/>
      </xdr:nvSpPr>
      <xdr:spPr>
        <a:xfrm>
          <a:off x="11432540" y="13101320"/>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28575</xdr:rowOff>
    </xdr:from>
    <xdr:to xmlns:xdr="http://schemas.openxmlformats.org/drawingml/2006/spreadsheetDrawing">
      <xdr:col>81</xdr:col>
      <xdr:colOff>44450</xdr:colOff>
      <xdr:row>89</xdr:row>
      <xdr:rowOff>123190</xdr:rowOff>
    </xdr:to>
    <xdr:cxnSp macro="">
      <xdr:nvCxnSpPr>
        <xdr:cNvPr id="256" name="直線コネクタ 255"/>
        <xdr:cNvCxnSpPr/>
      </xdr:nvCxnSpPr>
      <xdr:spPr>
        <a:xfrm flipV="1">
          <a:off x="15166340" y="13607415"/>
          <a:ext cx="0" cy="1435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94615</xdr:rowOff>
    </xdr:from>
    <xdr:ext cx="762000" cy="262255"/>
    <xdr:sp macro="" textlink="">
      <xdr:nvSpPr>
        <xdr:cNvPr id="257" name="給与水準   （国との比較）最小値テキスト"/>
        <xdr:cNvSpPr txBox="1"/>
      </xdr:nvSpPr>
      <xdr:spPr>
        <a:xfrm>
          <a:off x="15255240" y="150145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123190</xdr:rowOff>
    </xdr:from>
    <xdr:to xmlns:xdr="http://schemas.openxmlformats.org/drawingml/2006/spreadsheetDrawing">
      <xdr:col>81</xdr:col>
      <xdr:colOff>133350</xdr:colOff>
      <xdr:row>89</xdr:row>
      <xdr:rowOff>123190</xdr:rowOff>
    </xdr:to>
    <xdr:cxnSp macro="">
      <xdr:nvCxnSpPr>
        <xdr:cNvPr id="258" name="直線コネクタ 257"/>
        <xdr:cNvCxnSpPr/>
      </xdr:nvCxnSpPr>
      <xdr:spPr>
        <a:xfrm>
          <a:off x="15100300" y="150431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116205</xdr:rowOff>
    </xdr:from>
    <xdr:ext cx="762000" cy="262890"/>
    <xdr:sp macro="" textlink="">
      <xdr:nvSpPr>
        <xdr:cNvPr id="259" name="給与水準   （国との比較）最大値テキスト"/>
        <xdr:cNvSpPr txBox="1"/>
      </xdr:nvSpPr>
      <xdr:spPr>
        <a:xfrm>
          <a:off x="15255240" y="133597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28575</xdr:rowOff>
    </xdr:from>
    <xdr:to xmlns:xdr="http://schemas.openxmlformats.org/drawingml/2006/spreadsheetDrawing">
      <xdr:col>81</xdr:col>
      <xdr:colOff>133350</xdr:colOff>
      <xdr:row>81</xdr:row>
      <xdr:rowOff>28575</xdr:rowOff>
    </xdr:to>
    <xdr:cxnSp macro="">
      <xdr:nvCxnSpPr>
        <xdr:cNvPr id="260" name="直線コネクタ 259"/>
        <xdr:cNvCxnSpPr/>
      </xdr:nvCxnSpPr>
      <xdr:spPr>
        <a:xfrm>
          <a:off x="15100300" y="136074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167640</xdr:rowOff>
    </xdr:from>
    <xdr:to xmlns:xdr="http://schemas.openxmlformats.org/drawingml/2006/spreadsheetDrawing">
      <xdr:col>81</xdr:col>
      <xdr:colOff>44450</xdr:colOff>
      <xdr:row>87</xdr:row>
      <xdr:rowOff>34290</xdr:rowOff>
    </xdr:to>
    <xdr:cxnSp macro="">
      <xdr:nvCxnSpPr>
        <xdr:cNvPr id="261" name="直線コネクタ 260"/>
        <xdr:cNvCxnSpPr/>
      </xdr:nvCxnSpPr>
      <xdr:spPr>
        <a:xfrm flipV="1">
          <a:off x="14419580" y="14584680"/>
          <a:ext cx="746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50800</xdr:rowOff>
    </xdr:from>
    <xdr:ext cx="762000" cy="262255"/>
    <xdr:sp macro="" textlink="">
      <xdr:nvSpPr>
        <xdr:cNvPr id="262" name="給与水準   （国との比較）平均値テキスト"/>
        <xdr:cNvSpPr txBox="1"/>
      </xdr:nvSpPr>
      <xdr:spPr>
        <a:xfrm>
          <a:off x="15255240" y="14300200"/>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86</xdr:row>
      <xdr:rowOff>34290</xdr:rowOff>
    </xdr:from>
    <xdr:to xmlns:xdr="http://schemas.openxmlformats.org/drawingml/2006/spreadsheetDrawing">
      <xdr:col>81</xdr:col>
      <xdr:colOff>95250</xdr:colOff>
      <xdr:row>86</xdr:row>
      <xdr:rowOff>137160</xdr:rowOff>
    </xdr:to>
    <xdr:sp macro="" textlink="">
      <xdr:nvSpPr>
        <xdr:cNvPr id="263" name="フローチャート: 判断 262"/>
        <xdr:cNvSpPr/>
      </xdr:nvSpPr>
      <xdr:spPr>
        <a:xfrm>
          <a:off x="15121890" y="1445133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87</xdr:row>
      <xdr:rowOff>34290</xdr:rowOff>
    </xdr:from>
    <xdr:to xmlns:xdr="http://schemas.openxmlformats.org/drawingml/2006/spreadsheetDrawing">
      <xdr:col>77</xdr:col>
      <xdr:colOff>44450</xdr:colOff>
      <xdr:row>87</xdr:row>
      <xdr:rowOff>121920</xdr:rowOff>
    </xdr:to>
    <xdr:cxnSp macro="">
      <xdr:nvCxnSpPr>
        <xdr:cNvPr id="264" name="直線コネクタ 263"/>
        <xdr:cNvCxnSpPr/>
      </xdr:nvCxnSpPr>
      <xdr:spPr>
        <a:xfrm flipV="1">
          <a:off x="13628370" y="14618970"/>
          <a:ext cx="79121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86</xdr:row>
      <xdr:rowOff>51435</xdr:rowOff>
    </xdr:from>
    <xdr:to xmlns:xdr="http://schemas.openxmlformats.org/drawingml/2006/spreadsheetDrawing">
      <xdr:col>77</xdr:col>
      <xdr:colOff>95250</xdr:colOff>
      <xdr:row>86</xdr:row>
      <xdr:rowOff>154305</xdr:rowOff>
    </xdr:to>
    <xdr:sp macro="" textlink="">
      <xdr:nvSpPr>
        <xdr:cNvPr id="265" name="フローチャート: 判断 264"/>
        <xdr:cNvSpPr/>
      </xdr:nvSpPr>
      <xdr:spPr>
        <a:xfrm>
          <a:off x="14375130" y="1446847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165100</xdr:rowOff>
    </xdr:from>
    <xdr:ext cx="735330" cy="261620"/>
    <xdr:sp macro="" textlink="">
      <xdr:nvSpPr>
        <xdr:cNvPr id="266" name="テキスト ボックス 265"/>
        <xdr:cNvSpPr txBox="1"/>
      </xdr:nvSpPr>
      <xdr:spPr>
        <a:xfrm>
          <a:off x="14084300" y="14246860"/>
          <a:ext cx="7353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121920</xdr:rowOff>
    </xdr:from>
    <xdr:to xmlns:xdr="http://schemas.openxmlformats.org/drawingml/2006/spreadsheetDrawing">
      <xdr:col>72</xdr:col>
      <xdr:colOff>186690</xdr:colOff>
      <xdr:row>88</xdr:row>
      <xdr:rowOff>105410</xdr:rowOff>
    </xdr:to>
    <xdr:cxnSp macro="">
      <xdr:nvCxnSpPr>
        <xdr:cNvPr id="267" name="直線コネクタ 266"/>
        <xdr:cNvCxnSpPr/>
      </xdr:nvCxnSpPr>
      <xdr:spPr>
        <a:xfrm flipV="1">
          <a:off x="12847320" y="14706600"/>
          <a:ext cx="78105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167640</xdr:rowOff>
    </xdr:from>
    <xdr:to xmlns:xdr="http://schemas.openxmlformats.org/drawingml/2006/spreadsheetDrawing">
      <xdr:col>73</xdr:col>
      <xdr:colOff>44450</xdr:colOff>
      <xdr:row>86</xdr:row>
      <xdr:rowOff>102870</xdr:rowOff>
    </xdr:to>
    <xdr:sp macro="" textlink="">
      <xdr:nvSpPr>
        <xdr:cNvPr id="268" name="フローチャート: 判断 267"/>
        <xdr:cNvSpPr/>
      </xdr:nvSpPr>
      <xdr:spPr>
        <a:xfrm>
          <a:off x="13594080" y="1441704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113030</xdr:rowOff>
    </xdr:from>
    <xdr:ext cx="762000" cy="262890"/>
    <xdr:sp macro="" textlink="">
      <xdr:nvSpPr>
        <xdr:cNvPr id="269" name="テキスト ボックス 268"/>
        <xdr:cNvSpPr txBox="1"/>
      </xdr:nvSpPr>
      <xdr:spPr>
        <a:xfrm>
          <a:off x="13286740" y="1419479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105410</xdr:rowOff>
    </xdr:from>
    <xdr:to xmlns:xdr="http://schemas.openxmlformats.org/drawingml/2006/spreadsheetDrawing">
      <xdr:col>68</xdr:col>
      <xdr:colOff>152400</xdr:colOff>
      <xdr:row>89</xdr:row>
      <xdr:rowOff>71120</xdr:rowOff>
    </xdr:to>
    <xdr:cxnSp macro="">
      <xdr:nvCxnSpPr>
        <xdr:cNvPr id="270" name="直線コネクタ 269"/>
        <xdr:cNvCxnSpPr/>
      </xdr:nvCxnSpPr>
      <xdr:spPr>
        <a:xfrm flipV="1">
          <a:off x="12049760" y="14857730"/>
          <a:ext cx="79756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137795</xdr:rowOff>
    </xdr:from>
    <xdr:to xmlns:xdr="http://schemas.openxmlformats.org/drawingml/2006/spreadsheetDrawing">
      <xdr:col>68</xdr:col>
      <xdr:colOff>186690</xdr:colOff>
      <xdr:row>86</xdr:row>
      <xdr:rowOff>67310</xdr:rowOff>
    </xdr:to>
    <xdr:sp macro="" textlink="">
      <xdr:nvSpPr>
        <xdr:cNvPr id="271" name="フローチャート: 判断 270"/>
        <xdr:cNvSpPr/>
      </xdr:nvSpPr>
      <xdr:spPr>
        <a:xfrm>
          <a:off x="12796520" y="14387195"/>
          <a:ext cx="8509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84</xdr:row>
      <xdr:rowOff>77470</xdr:rowOff>
    </xdr:from>
    <xdr:ext cx="762000" cy="262890"/>
    <xdr:sp macro="" textlink="">
      <xdr:nvSpPr>
        <xdr:cNvPr id="272" name="テキスト ボックス 271"/>
        <xdr:cNvSpPr txBox="1"/>
      </xdr:nvSpPr>
      <xdr:spPr>
        <a:xfrm>
          <a:off x="12508230" y="141592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137795</xdr:rowOff>
    </xdr:from>
    <xdr:to xmlns:xdr="http://schemas.openxmlformats.org/drawingml/2006/spreadsheetDrawing">
      <xdr:col>64</xdr:col>
      <xdr:colOff>152400</xdr:colOff>
      <xdr:row>86</xdr:row>
      <xdr:rowOff>67310</xdr:rowOff>
    </xdr:to>
    <xdr:sp macro="" textlink="">
      <xdr:nvSpPr>
        <xdr:cNvPr id="273" name="フローチャート: 判断 272"/>
        <xdr:cNvSpPr/>
      </xdr:nvSpPr>
      <xdr:spPr>
        <a:xfrm>
          <a:off x="11998960" y="143871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77470</xdr:rowOff>
    </xdr:from>
    <xdr:ext cx="762000" cy="262890"/>
    <xdr:sp macro="" textlink="">
      <xdr:nvSpPr>
        <xdr:cNvPr id="274" name="テキスト ボックス 273"/>
        <xdr:cNvSpPr txBox="1"/>
      </xdr:nvSpPr>
      <xdr:spPr>
        <a:xfrm>
          <a:off x="11714480" y="141592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36195</xdr:rowOff>
    </xdr:from>
    <xdr:ext cx="762000" cy="262255"/>
    <xdr:sp macro="" textlink="">
      <xdr:nvSpPr>
        <xdr:cNvPr id="275" name="テキスト ボックス 274"/>
        <xdr:cNvSpPr txBox="1"/>
      </xdr:nvSpPr>
      <xdr:spPr>
        <a:xfrm>
          <a:off x="1497330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36195</xdr:rowOff>
    </xdr:from>
    <xdr:ext cx="762000" cy="262255"/>
    <xdr:sp macro="" textlink="">
      <xdr:nvSpPr>
        <xdr:cNvPr id="276" name="テキスト ボックス 275"/>
        <xdr:cNvSpPr txBox="1"/>
      </xdr:nvSpPr>
      <xdr:spPr>
        <a:xfrm>
          <a:off x="1422654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92</xdr:row>
      <xdr:rowOff>36195</xdr:rowOff>
    </xdr:from>
    <xdr:ext cx="762000" cy="262255"/>
    <xdr:sp macro="" textlink="">
      <xdr:nvSpPr>
        <xdr:cNvPr id="277" name="テキスト ボックス 276"/>
        <xdr:cNvSpPr txBox="1"/>
      </xdr:nvSpPr>
      <xdr:spPr>
        <a:xfrm>
          <a:off x="1344168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36195</xdr:rowOff>
    </xdr:from>
    <xdr:ext cx="760730" cy="262255"/>
    <xdr:sp macro="" textlink="">
      <xdr:nvSpPr>
        <xdr:cNvPr id="278" name="テキスト ボックス 277"/>
        <xdr:cNvSpPr txBox="1"/>
      </xdr:nvSpPr>
      <xdr:spPr>
        <a:xfrm>
          <a:off x="12654280" y="1545907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36195</xdr:rowOff>
    </xdr:from>
    <xdr:ext cx="762000" cy="262255"/>
    <xdr:sp macro="" textlink="">
      <xdr:nvSpPr>
        <xdr:cNvPr id="279" name="テキスト ボックス 278"/>
        <xdr:cNvSpPr txBox="1"/>
      </xdr:nvSpPr>
      <xdr:spPr>
        <a:xfrm>
          <a:off x="1185672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86</xdr:row>
      <xdr:rowOff>121920</xdr:rowOff>
    </xdr:from>
    <xdr:to xmlns:xdr="http://schemas.openxmlformats.org/drawingml/2006/spreadsheetDrawing">
      <xdr:col>81</xdr:col>
      <xdr:colOff>95250</xdr:colOff>
      <xdr:row>87</xdr:row>
      <xdr:rowOff>50800</xdr:rowOff>
    </xdr:to>
    <xdr:sp macro="" textlink="">
      <xdr:nvSpPr>
        <xdr:cNvPr id="280" name="楕円 279"/>
        <xdr:cNvSpPr/>
      </xdr:nvSpPr>
      <xdr:spPr>
        <a:xfrm>
          <a:off x="15121890" y="1453896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93345</xdr:rowOff>
    </xdr:from>
    <xdr:ext cx="762000" cy="262255"/>
    <xdr:sp macro="" textlink="">
      <xdr:nvSpPr>
        <xdr:cNvPr id="281" name="給与水準   （国との比較）該当値テキスト"/>
        <xdr:cNvSpPr txBox="1"/>
      </xdr:nvSpPr>
      <xdr:spPr>
        <a:xfrm>
          <a:off x="15255240" y="1451038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86</xdr:row>
      <xdr:rowOff>156210</xdr:rowOff>
    </xdr:from>
    <xdr:to xmlns:xdr="http://schemas.openxmlformats.org/drawingml/2006/spreadsheetDrawing">
      <xdr:col>77</xdr:col>
      <xdr:colOff>95250</xdr:colOff>
      <xdr:row>87</xdr:row>
      <xdr:rowOff>85725</xdr:rowOff>
    </xdr:to>
    <xdr:sp macro="" textlink="">
      <xdr:nvSpPr>
        <xdr:cNvPr id="282" name="楕円 281"/>
        <xdr:cNvSpPr/>
      </xdr:nvSpPr>
      <xdr:spPr>
        <a:xfrm>
          <a:off x="14375130" y="1457325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70485</xdr:rowOff>
    </xdr:from>
    <xdr:ext cx="735330" cy="262255"/>
    <xdr:sp macro="" textlink="">
      <xdr:nvSpPr>
        <xdr:cNvPr id="283" name="テキスト ボックス 282"/>
        <xdr:cNvSpPr txBox="1"/>
      </xdr:nvSpPr>
      <xdr:spPr>
        <a:xfrm>
          <a:off x="14084300" y="1465516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70485</xdr:rowOff>
    </xdr:from>
    <xdr:to xmlns:xdr="http://schemas.openxmlformats.org/drawingml/2006/spreadsheetDrawing">
      <xdr:col>73</xdr:col>
      <xdr:colOff>44450</xdr:colOff>
      <xdr:row>87</xdr:row>
      <xdr:rowOff>167640</xdr:rowOff>
    </xdr:to>
    <xdr:sp macro="" textlink="">
      <xdr:nvSpPr>
        <xdr:cNvPr id="284" name="楕円 283"/>
        <xdr:cNvSpPr/>
      </xdr:nvSpPr>
      <xdr:spPr>
        <a:xfrm>
          <a:off x="13594080" y="1465516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157480</xdr:rowOff>
    </xdr:from>
    <xdr:ext cx="762000" cy="262890"/>
    <xdr:sp macro="" textlink="">
      <xdr:nvSpPr>
        <xdr:cNvPr id="285" name="テキスト ボックス 284"/>
        <xdr:cNvSpPr txBox="1"/>
      </xdr:nvSpPr>
      <xdr:spPr>
        <a:xfrm>
          <a:off x="13286740" y="147421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53340</xdr:rowOff>
    </xdr:from>
    <xdr:to xmlns:xdr="http://schemas.openxmlformats.org/drawingml/2006/spreadsheetDrawing">
      <xdr:col>68</xdr:col>
      <xdr:colOff>186690</xdr:colOff>
      <xdr:row>88</xdr:row>
      <xdr:rowOff>156210</xdr:rowOff>
    </xdr:to>
    <xdr:sp macro="" textlink="">
      <xdr:nvSpPr>
        <xdr:cNvPr id="286" name="楕円 285"/>
        <xdr:cNvSpPr/>
      </xdr:nvSpPr>
      <xdr:spPr>
        <a:xfrm>
          <a:off x="12796520" y="14805660"/>
          <a:ext cx="8509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88</xdr:row>
      <xdr:rowOff>141605</xdr:rowOff>
    </xdr:from>
    <xdr:ext cx="762000" cy="262255"/>
    <xdr:sp macro="" textlink="">
      <xdr:nvSpPr>
        <xdr:cNvPr id="287" name="テキスト ボックス 286"/>
        <xdr:cNvSpPr txBox="1"/>
      </xdr:nvSpPr>
      <xdr:spPr>
        <a:xfrm>
          <a:off x="12508230" y="148939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19050</xdr:rowOff>
    </xdr:from>
    <xdr:to xmlns:xdr="http://schemas.openxmlformats.org/drawingml/2006/spreadsheetDrawing">
      <xdr:col>64</xdr:col>
      <xdr:colOff>152400</xdr:colOff>
      <xdr:row>89</xdr:row>
      <xdr:rowOff>122555</xdr:rowOff>
    </xdr:to>
    <xdr:sp macro="" textlink="">
      <xdr:nvSpPr>
        <xdr:cNvPr id="288" name="楕円 287"/>
        <xdr:cNvSpPr/>
      </xdr:nvSpPr>
      <xdr:spPr>
        <a:xfrm>
          <a:off x="11998960" y="149390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107315</xdr:rowOff>
    </xdr:from>
    <xdr:ext cx="762000" cy="262255"/>
    <xdr:sp macro="" textlink="">
      <xdr:nvSpPr>
        <xdr:cNvPr id="289" name="テキスト ボックス 288"/>
        <xdr:cNvSpPr txBox="1"/>
      </xdr:nvSpPr>
      <xdr:spPr>
        <a:xfrm>
          <a:off x="11714480" y="150272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84455</xdr:rowOff>
    </xdr:from>
    <xdr:to xmlns:xdr="http://schemas.openxmlformats.org/drawingml/2006/spreadsheetDrawing">
      <xdr:col>85</xdr:col>
      <xdr:colOff>95250</xdr:colOff>
      <xdr:row>53</xdr:row>
      <xdr:rowOff>57785</xdr:rowOff>
    </xdr:to>
    <xdr:sp macro="" textlink="">
      <xdr:nvSpPr>
        <xdr:cNvPr id="290" name="正方形/長方形 289"/>
        <xdr:cNvSpPr/>
      </xdr:nvSpPr>
      <xdr:spPr>
        <a:xfrm>
          <a:off x="11432540" y="8634095"/>
          <a:ext cx="453136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103505</xdr:rowOff>
    </xdr:from>
    <xdr:ext cx="2261870" cy="313055"/>
    <xdr:sp macro="" textlink="">
      <xdr:nvSpPr>
        <xdr:cNvPr id="291" name="テキスト ボックス 290"/>
        <xdr:cNvSpPr txBox="1"/>
      </xdr:nvSpPr>
      <xdr:spPr>
        <a:xfrm>
          <a:off x="11906250" y="8988425"/>
          <a:ext cx="2261870" cy="3130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77470</xdr:rowOff>
    </xdr:from>
    <xdr:ext cx="1649730" cy="364490"/>
    <xdr:sp macro="" textlink="">
      <xdr:nvSpPr>
        <xdr:cNvPr id="292" name="テキスト ボックス 291"/>
        <xdr:cNvSpPr txBox="1"/>
      </xdr:nvSpPr>
      <xdr:spPr>
        <a:xfrm>
          <a:off x="14022070" y="8962390"/>
          <a:ext cx="164973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167640</xdr:rowOff>
    </xdr:from>
    <xdr:to xmlns:xdr="http://schemas.openxmlformats.org/drawingml/2006/spreadsheetDrawing">
      <xdr:col>93</xdr:col>
      <xdr:colOff>6350</xdr:colOff>
      <xdr:row>54</xdr:row>
      <xdr:rowOff>77470</xdr:rowOff>
    </xdr:to>
    <xdr:sp macro="" textlink="">
      <xdr:nvSpPr>
        <xdr:cNvPr id="293" name="正方形/長方形 292"/>
        <xdr:cNvSpPr/>
      </xdr:nvSpPr>
      <xdr:spPr>
        <a:xfrm>
          <a:off x="16027400" y="88849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13335</xdr:rowOff>
    </xdr:from>
    <xdr:to xmlns:xdr="http://schemas.openxmlformats.org/drawingml/2006/spreadsheetDrawing">
      <xdr:col>93</xdr:col>
      <xdr:colOff>6350</xdr:colOff>
      <xdr:row>55</xdr:row>
      <xdr:rowOff>96520</xdr:rowOff>
    </xdr:to>
    <xdr:sp macro="" textlink="">
      <xdr:nvSpPr>
        <xdr:cNvPr id="294" name="正方形/長方形 293"/>
        <xdr:cNvSpPr/>
      </xdr:nvSpPr>
      <xdr:spPr>
        <a:xfrm>
          <a:off x="16027400" y="9065895"/>
          <a:ext cx="13411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167640</xdr:rowOff>
    </xdr:from>
    <xdr:to xmlns:xdr="http://schemas.openxmlformats.org/drawingml/2006/spreadsheetDrawing">
      <xdr:col>99</xdr:col>
      <xdr:colOff>146050</xdr:colOff>
      <xdr:row>54</xdr:row>
      <xdr:rowOff>77470</xdr:rowOff>
    </xdr:to>
    <xdr:sp macro="" textlink="">
      <xdr:nvSpPr>
        <xdr:cNvPr id="295" name="正方形/長方形 294"/>
        <xdr:cNvSpPr/>
      </xdr:nvSpPr>
      <xdr:spPr>
        <a:xfrm>
          <a:off x="1749552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13335</xdr:rowOff>
    </xdr:from>
    <xdr:to xmlns:xdr="http://schemas.openxmlformats.org/drawingml/2006/spreadsheetDrawing">
      <xdr:col>99</xdr:col>
      <xdr:colOff>146050</xdr:colOff>
      <xdr:row>55</xdr:row>
      <xdr:rowOff>96520</xdr:rowOff>
    </xdr:to>
    <xdr:sp macro="" textlink="">
      <xdr:nvSpPr>
        <xdr:cNvPr id="296" name="正方形/長方形 295"/>
        <xdr:cNvSpPr/>
      </xdr:nvSpPr>
      <xdr:spPr>
        <a:xfrm>
          <a:off x="1749552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167640</xdr:rowOff>
    </xdr:from>
    <xdr:to xmlns:xdr="http://schemas.openxmlformats.org/drawingml/2006/spreadsheetDrawing">
      <xdr:col>106</xdr:col>
      <xdr:colOff>139700</xdr:colOff>
      <xdr:row>54</xdr:row>
      <xdr:rowOff>77470</xdr:rowOff>
    </xdr:to>
    <xdr:sp macro="" textlink="">
      <xdr:nvSpPr>
        <xdr:cNvPr id="297" name="正方形/長方形 296"/>
        <xdr:cNvSpPr/>
      </xdr:nvSpPr>
      <xdr:spPr>
        <a:xfrm>
          <a:off x="1879600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13335</xdr:rowOff>
    </xdr:from>
    <xdr:to xmlns:xdr="http://schemas.openxmlformats.org/drawingml/2006/spreadsheetDrawing">
      <xdr:col>106</xdr:col>
      <xdr:colOff>139700</xdr:colOff>
      <xdr:row>55</xdr:row>
      <xdr:rowOff>96520</xdr:rowOff>
    </xdr:to>
    <xdr:sp macro="" textlink="">
      <xdr:nvSpPr>
        <xdr:cNvPr id="298" name="正方形/長方形 297"/>
        <xdr:cNvSpPr/>
      </xdr:nvSpPr>
      <xdr:spPr>
        <a:xfrm>
          <a:off x="1879600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161290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1432540" y="9381490"/>
          <a:ext cx="4531360" cy="23533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161290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6131540" y="9381490"/>
          <a:ext cx="5369560" cy="2353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161290</xdr:rowOff>
    </xdr:from>
    <xdr:to xmlns:xdr="http://schemas.openxmlformats.org/drawingml/2006/spreadsheetDrawing">
      <xdr:col>104</xdr:col>
      <xdr:colOff>114300</xdr:colOff>
      <xdr:row>57</xdr:row>
      <xdr:rowOff>71120</xdr:rowOff>
    </xdr:to>
    <xdr:sp macro="" textlink="">
      <xdr:nvSpPr>
        <xdr:cNvPr id="301" name="正方形/長方形 300"/>
        <xdr:cNvSpPr/>
      </xdr:nvSpPr>
      <xdr:spPr>
        <a:xfrm>
          <a:off x="16131540" y="9381490"/>
          <a:ext cx="3398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186690</xdr:colOff>
      <xdr:row>57</xdr:row>
      <xdr:rowOff>135255</xdr:rowOff>
    </xdr:from>
    <xdr:to xmlns:xdr="http://schemas.openxmlformats.org/drawingml/2006/spreadsheetDrawing">
      <xdr:col>114</xdr:col>
      <xdr:colOff>114300</xdr:colOff>
      <xdr:row>69</xdr:row>
      <xdr:rowOff>109855</xdr:rowOff>
    </xdr:to>
    <xdr:sp macro="" textlink="" fLocksText="0">
      <xdr:nvSpPr>
        <xdr:cNvPr id="302" name="テキスト ボックス 301"/>
        <xdr:cNvSpPr txBox="1"/>
      </xdr:nvSpPr>
      <xdr:spPr>
        <a:xfrm>
          <a:off x="16242030" y="9690735"/>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令和４年４月１日現在の職員数は</a:t>
          </a:r>
          <a:r>
            <a:rPr kumimoji="1" lang="en-US" altLang="ja-JP" sz="1100">
              <a:latin typeface="ＭＳ Ｐゴシック"/>
              <a:ea typeface="ＭＳ Ｐゴシック"/>
            </a:rPr>
            <a:t>404</a:t>
          </a:r>
          <a:r>
            <a:rPr kumimoji="1" lang="ja-JP" altLang="en-US" sz="1100">
              <a:latin typeface="ＭＳ Ｐゴシック"/>
              <a:ea typeface="ＭＳ Ｐゴシック"/>
            </a:rPr>
            <a:t>人となり、前年度の</a:t>
          </a:r>
          <a:r>
            <a:rPr kumimoji="1" lang="en-US" altLang="ja-JP" sz="1100">
              <a:latin typeface="ＭＳ Ｐゴシック"/>
              <a:ea typeface="ＭＳ Ｐゴシック"/>
            </a:rPr>
            <a:t>410</a:t>
          </a:r>
          <a:r>
            <a:rPr kumimoji="1" lang="ja-JP" altLang="en-US" sz="1100">
              <a:latin typeface="ＭＳ Ｐゴシック"/>
              <a:ea typeface="ＭＳ Ｐゴシック"/>
            </a:rPr>
            <a:t>人から６人の減となった。</a:t>
          </a:r>
        </a:p>
        <a:p>
          <a:r>
            <a:rPr kumimoji="1" lang="ja-JP" altLang="en-US" sz="1100">
              <a:latin typeface="ＭＳ Ｐゴシック"/>
              <a:ea typeface="ＭＳ Ｐゴシック"/>
            </a:rPr>
            <a:t>　令和５年１月１日現在の人口は</a:t>
          </a:r>
          <a:r>
            <a:rPr kumimoji="1" lang="en-US" altLang="ja-JP" sz="1100">
              <a:latin typeface="ＭＳ Ｐゴシック"/>
              <a:ea typeface="ＭＳ Ｐゴシック"/>
            </a:rPr>
            <a:t>82,749</a:t>
          </a:r>
          <a:r>
            <a:rPr kumimoji="1" lang="ja-JP" altLang="en-US" sz="1100">
              <a:latin typeface="ＭＳ Ｐゴシック"/>
              <a:ea typeface="ＭＳ Ｐゴシック"/>
            </a:rPr>
            <a:t>人となり、前年度の</a:t>
          </a:r>
          <a:r>
            <a:rPr kumimoji="1" lang="en-US" altLang="ja-JP" sz="1100">
              <a:latin typeface="ＭＳ Ｐゴシック"/>
              <a:ea typeface="ＭＳ Ｐゴシック"/>
            </a:rPr>
            <a:t>83,022</a:t>
          </a:r>
          <a:r>
            <a:rPr kumimoji="1" lang="ja-JP" altLang="en-US" sz="1100">
              <a:latin typeface="ＭＳ Ｐゴシック"/>
              <a:ea typeface="ＭＳ Ｐゴシック"/>
            </a:rPr>
            <a:t>人から</a:t>
          </a:r>
          <a:r>
            <a:rPr kumimoji="1" lang="en-US" altLang="ja-JP" sz="1100">
              <a:latin typeface="ＭＳ Ｐゴシック"/>
              <a:ea typeface="ＭＳ Ｐゴシック"/>
            </a:rPr>
            <a:t>273</a:t>
          </a:r>
          <a:r>
            <a:rPr kumimoji="1" lang="ja-JP" altLang="en-US" sz="1100">
              <a:latin typeface="ＭＳ Ｐゴシック"/>
              <a:ea typeface="ＭＳ Ｐゴシック"/>
            </a:rPr>
            <a:t>人の減となった。　</a:t>
          </a:r>
        </a:p>
        <a:p>
          <a:r>
            <a:rPr kumimoji="1" lang="ja-JP" altLang="en-US" sz="1100">
              <a:latin typeface="ＭＳ Ｐゴシック"/>
              <a:ea typeface="ＭＳ Ｐゴシック"/>
            </a:rPr>
            <a:t>　人口</a:t>
          </a:r>
          <a:r>
            <a:rPr kumimoji="1" lang="en-US" altLang="ja-JP" sz="1100">
              <a:latin typeface="ＭＳ Ｐゴシック"/>
              <a:ea typeface="ＭＳ Ｐゴシック"/>
            </a:rPr>
            <a:t>1,000</a:t>
          </a:r>
          <a:r>
            <a:rPr kumimoji="1" lang="ja-JP" altLang="en-US" sz="1100">
              <a:latin typeface="ＭＳ Ｐゴシック"/>
              <a:ea typeface="ＭＳ Ｐゴシック"/>
            </a:rPr>
            <a:t>人当たりの職員数については、職員減・人口減の結果、前年度の</a:t>
          </a:r>
          <a:r>
            <a:rPr kumimoji="1" lang="en-US" altLang="ja-JP" sz="1100">
              <a:latin typeface="ＭＳ Ｐゴシック"/>
              <a:ea typeface="ＭＳ Ｐゴシック"/>
            </a:rPr>
            <a:t>4.94</a:t>
          </a:r>
          <a:r>
            <a:rPr kumimoji="1" lang="ja-JP" altLang="en-US" sz="1100">
              <a:latin typeface="ＭＳ Ｐゴシック"/>
              <a:ea typeface="ＭＳ Ｐゴシック"/>
            </a:rPr>
            <a:t>人から</a:t>
          </a:r>
          <a:r>
            <a:rPr kumimoji="1" lang="en-US" altLang="ja-JP" sz="1100">
              <a:latin typeface="ＭＳ Ｐゴシック"/>
              <a:ea typeface="ＭＳ Ｐゴシック"/>
            </a:rPr>
            <a:t>4.88</a:t>
          </a:r>
          <a:r>
            <a:rPr kumimoji="1" lang="ja-JP" altLang="en-US" sz="1100">
              <a:latin typeface="ＭＳ Ｐゴシック"/>
              <a:ea typeface="ＭＳ Ｐゴシック"/>
            </a:rPr>
            <a:t>人に減となっている。</a:t>
          </a:r>
        </a:p>
      </xdr:txBody>
    </xdr:sp>
    <xdr:clientData/>
  </xdr:twoCellAnchor>
  <xdr:oneCellAnchor>
    <xdr:from xmlns:xdr="http://schemas.openxmlformats.org/drawingml/2006/spreadsheetDrawing">
      <xdr:col>61</xdr:col>
      <xdr:colOff>6350</xdr:colOff>
      <xdr:row>54</xdr:row>
      <xdr:rowOff>142240</xdr:rowOff>
    </xdr:from>
    <xdr:ext cx="349885" cy="227965"/>
    <xdr:sp macro="" textlink="">
      <xdr:nvSpPr>
        <xdr:cNvPr id="303" name="テキスト ボックス 302"/>
        <xdr:cNvSpPr txBox="1"/>
      </xdr:nvSpPr>
      <xdr:spPr>
        <a:xfrm>
          <a:off x="11394440" y="9194800"/>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1432540" y="117348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29845</xdr:rowOff>
    </xdr:from>
    <xdr:ext cx="760730" cy="261620"/>
    <xdr:sp macro="" textlink="">
      <xdr:nvSpPr>
        <xdr:cNvPr id="305" name="テキスト ボックス 304"/>
        <xdr:cNvSpPr txBox="1"/>
      </xdr:nvSpPr>
      <xdr:spPr>
        <a:xfrm>
          <a:off x="10761980" y="1159700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114300</xdr:rowOff>
    </xdr:from>
    <xdr:to xmlns:xdr="http://schemas.openxmlformats.org/drawingml/2006/spreadsheetDrawing">
      <xdr:col>85</xdr:col>
      <xdr:colOff>95250</xdr:colOff>
      <xdr:row>67</xdr:row>
      <xdr:rowOff>114300</xdr:rowOff>
    </xdr:to>
    <xdr:cxnSp macro="">
      <xdr:nvCxnSpPr>
        <xdr:cNvPr id="306" name="直線コネクタ 305"/>
        <xdr:cNvCxnSpPr/>
      </xdr:nvCxnSpPr>
      <xdr:spPr>
        <a:xfrm>
          <a:off x="11432540" y="113461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144145</xdr:rowOff>
    </xdr:from>
    <xdr:ext cx="760730" cy="262255"/>
    <xdr:sp macro="" textlink="">
      <xdr:nvSpPr>
        <xdr:cNvPr id="307" name="テキスト ボックス 306"/>
        <xdr:cNvSpPr txBox="1"/>
      </xdr:nvSpPr>
      <xdr:spPr>
        <a:xfrm>
          <a:off x="10761980" y="1120838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53340</xdr:rowOff>
    </xdr:from>
    <xdr:to xmlns:xdr="http://schemas.openxmlformats.org/drawingml/2006/spreadsheetDrawing">
      <xdr:col>85</xdr:col>
      <xdr:colOff>95250</xdr:colOff>
      <xdr:row>65</xdr:row>
      <xdr:rowOff>53340</xdr:rowOff>
    </xdr:to>
    <xdr:cxnSp macro="">
      <xdr:nvCxnSpPr>
        <xdr:cNvPr id="308" name="直線コネクタ 307"/>
        <xdr:cNvCxnSpPr/>
      </xdr:nvCxnSpPr>
      <xdr:spPr>
        <a:xfrm>
          <a:off x="11432540" y="109499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83185</xdr:rowOff>
    </xdr:from>
    <xdr:ext cx="760730" cy="263525"/>
    <xdr:sp macro="" textlink="">
      <xdr:nvSpPr>
        <xdr:cNvPr id="309" name="テキスト ボックス 308"/>
        <xdr:cNvSpPr txBox="1"/>
      </xdr:nvSpPr>
      <xdr:spPr>
        <a:xfrm>
          <a:off x="10761980" y="1081214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167640</xdr:rowOff>
    </xdr:from>
    <xdr:to xmlns:xdr="http://schemas.openxmlformats.org/drawingml/2006/spreadsheetDrawing">
      <xdr:col>85</xdr:col>
      <xdr:colOff>95250</xdr:colOff>
      <xdr:row>62</xdr:row>
      <xdr:rowOff>167640</xdr:rowOff>
    </xdr:to>
    <xdr:cxnSp macro="">
      <xdr:nvCxnSpPr>
        <xdr:cNvPr id="310" name="直線コネクタ 309"/>
        <xdr:cNvCxnSpPr/>
      </xdr:nvCxnSpPr>
      <xdr:spPr>
        <a:xfrm>
          <a:off x="11432540" y="1056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0730" cy="262255"/>
    <xdr:sp macro="" textlink="">
      <xdr:nvSpPr>
        <xdr:cNvPr id="311" name="テキスト ボックス 310"/>
        <xdr:cNvSpPr txBox="1"/>
      </xdr:nvSpPr>
      <xdr:spPr>
        <a:xfrm>
          <a:off x="10761980" y="1041654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107950</xdr:rowOff>
    </xdr:from>
    <xdr:to xmlns:xdr="http://schemas.openxmlformats.org/drawingml/2006/spreadsheetDrawing">
      <xdr:col>85</xdr:col>
      <xdr:colOff>95250</xdr:colOff>
      <xdr:row>60</xdr:row>
      <xdr:rowOff>107950</xdr:rowOff>
    </xdr:to>
    <xdr:cxnSp macro="">
      <xdr:nvCxnSpPr>
        <xdr:cNvPr id="312" name="直線コネクタ 311"/>
        <xdr:cNvCxnSpPr/>
      </xdr:nvCxnSpPr>
      <xdr:spPr>
        <a:xfrm>
          <a:off x="11432540" y="101663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137160</xdr:rowOff>
    </xdr:from>
    <xdr:ext cx="760730" cy="262890"/>
    <xdr:sp macro="" textlink="">
      <xdr:nvSpPr>
        <xdr:cNvPr id="313" name="テキスト ボックス 312"/>
        <xdr:cNvSpPr txBox="1"/>
      </xdr:nvSpPr>
      <xdr:spPr>
        <a:xfrm>
          <a:off x="10761980" y="1002792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47625</xdr:rowOff>
    </xdr:from>
    <xdr:to xmlns:xdr="http://schemas.openxmlformats.org/drawingml/2006/spreadsheetDrawing">
      <xdr:col>85</xdr:col>
      <xdr:colOff>95250</xdr:colOff>
      <xdr:row>58</xdr:row>
      <xdr:rowOff>47625</xdr:rowOff>
    </xdr:to>
    <xdr:cxnSp macro="">
      <xdr:nvCxnSpPr>
        <xdr:cNvPr id="314" name="直線コネクタ 313"/>
        <xdr:cNvCxnSpPr/>
      </xdr:nvCxnSpPr>
      <xdr:spPr>
        <a:xfrm>
          <a:off x="11432540" y="97707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76835</xdr:rowOff>
    </xdr:from>
    <xdr:ext cx="760730" cy="262890"/>
    <xdr:sp macro="" textlink="">
      <xdr:nvSpPr>
        <xdr:cNvPr id="315" name="テキスト ボックス 314"/>
        <xdr:cNvSpPr txBox="1"/>
      </xdr:nvSpPr>
      <xdr:spPr>
        <a:xfrm>
          <a:off x="10761980" y="963231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161290</xdr:rowOff>
    </xdr:from>
    <xdr:to xmlns:xdr="http://schemas.openxmlformats.org/drawingml/2006/spreadsheetDrawing">
      <xdr:col>85</xdr:col>
      <xdr:colOff>95250</xdr:colOff>
      <xdr:row>55</xdr:row>
      <xdr:rowOff>161290</xdr:rowOff>
    </xdr:to>
    <xdr:cxnSp macro="">
      <xdr:nvCxnSpPr>
        <xdr:cNvPr id="316" name="直線コネクタ 315"/>
        <xdr:cNvCxnSpPr/>
      </xdr:nvCxnSpPr>
      <xdr:spPr>
        <a:xfrm>
          <a:off x="11432540" y="93814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60730" cy="262255"/>
    <xdr:sp macro="" textlink="">
      <xdr:nvSpPr>
        <xdr:cNvPr id="317" name="テキスト ボックス 316"/>
        <xdr:cNvSpPr txBox="1"/>
      </xdr:nvSpPr>
      <xdr:spPr>
        <a:xfrm>
          <a:off x="10761980" y="923734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161290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1432540" y="9381490"/>
          <a:ext cx="4531360" cy="23533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29210</xdr:rowOff>
    </xdr:from>
    <xdr:to xmlns:xdr="http://schemas.openxmlformats.org/drawingml/2006/spreadsheetDrawing">
      <xdr:col>81</xdr:col>
      <xdr:colOff>44450</xdr:colOff>
      <xdr:row>67</xdr:row>
      <xdr:rowOff>38100</xdr:rowOff>
    </xdr:to>
    <xdr:cxnSp macro="">
      <xdr:nvCxnSpPr>
        <xdr:cNvPr id="319" name="直線コネクタ 318"/>
        <xdr:cNvCxnSpPr/>
      </xdr:nvCxnSpPr>
      <xdr:spPr>
        <a:xfrm flipV="1">
          <a:off x="15166340" y="9752330"/>
          <a:ext cx="0" cy="1517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10795</xdr:rowOff>
    </xdr:from>
    <xdr:ext cx="762000" cy="262255"/>
    <xdr:sp macro="" textlink="">
      <xdr:nvSpPr>
        <xdr:cNvPr id="320" name="定員管理の状況最小値テキスト"/>
        <xdr:cNvSpPr txBox="1"/>
      </xdr:nvSpPr>
      <xdr:spPr>
        <a:xfrm>
          <a:off x="15255240" y="112426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38100</xdr:rowOff>
    </xdr:from>
    <xdr:to xmlns:xdr="http://schemas.openxmlformats.org/drawingml/2006/spreadsheetDrawing">
      <xdr:col>81</xdr:col>
      <xdr:colOff>133350</xdr:colOff>
      <xdr:row>67</xdr:row>
      <xdr:rowOff>38100</xdr:rowOff>
    </xdr:to>
    <xdr:cxnSp macro="">
      <xdr:nvCxnSpPr>
        <xdr:cNvPr id="321" name="直線コネクタ 320"/>
        <xdr:cNvCxnSpPr/>
      </xdr:nvCxnSpPr>
      <xdr:spPr>
        <a:xfrm>
          <a:off x="15100300" y="112699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116840</xdr:rowOff>
    </xdr:from>
    <xdr:ext cx="762000" cy="262890"/>
    <xdr:sp macro="" textlink="">
      <xdr:nvSpPr>
        <xdr:cNvPr id="322" name="定員管理の状況最大値テキスト"/>
        <xdr:cNvSpPr txBox="1"/>
      </xdr:nvSpPr>
      <xdr:spPr>
        <a:xfrm>
          <a:off x="15255240" y="950468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29210</xdr:rowOff>
    </xdr:from>
    <xdr:to xmlns:xdr="http://schemas.openxmlformats.org/drawingml/2006/spreadsheetDrawing">
      <xdr:col>81</xdr:col>
      <xdr:colOff>133350</xdr:colOff>
      <xdr:row>58</xdr:row>
      <xdr:rowOff>29210</xdr:rowOff>
    </xdr:to>
    <xdr:cxnSp macro="">
      <xdr:nvCxnSpPr>
        <xdr:cNvPr id="323" name="直線コネクタ 322"/>
        <xdr:cNvCxnSpPr/>
      </xdr:nvCxnSpPr>
      <xdr:spPr>
        <a:xfrm>
          <a:off x="15100300" y="97523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52705</xdr:rowOff>
    </xdr:from>
    <xdr:to xmlns:xdr="http://schemas.openxmlformats.org/drawingml/2006/spreadsheetDrawing">
      <xdr:col>81</xdr:col>
      <xdr:colOff>44450</xdr:colOff>
      <xdr:row>59</xdr:row>
      <xdr:rowOff>64770</xdr:rowOff>
    </xdr:to>
    <xdr:cxnSp macro="">
      <xdr:nvCxnSpPr>
        <xdr:cNvPr id="324" name="直線コネクタ 323"/>
        <xdr:cNvCxnSpPr/>
      </xdr:nvCxnSpPr>
      <xdr:spPr>
        <a:xfrm flipV="1">
          <a:off x="14419580" y="9943465"/>
          <a:ext cx="7467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137795</xdr:rowOff>
    </xdr:from>
    <xdr:ext cx="762000" cy="263525"/>
    <xdr:sp macro="" textlink="">
      <xdr:nvSpPr>
        <xdr:cNvPr id="325" name="定員管理の状況平均値テキスト"/>
        <xdr:cNvSpPr txBox="1"/>
      </xdr:nvSpPr>
      <xdr:spPr>
        <a:xfrm>
          <a:off x="15255240" y="10196195"/>
          <a:ext cx="7620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60</xdr:row>
      <xdr:rowOff>166370</xdr:rowOff>
    </xdr:from>
    <xdr:to xmlns:xdr="http://schemas.openxmlformats.org/drawingml/2006/spreadsheetDrawing">
      <xdr:col>81</xdr:col>
      <xdr:colOff>95250</xdr:colOff>
      <xdr:row>61</xdr:row>
      <xdr:rowOff>95250</xdr:rowOff>
    </xdr:to>
    <xdr:sp macro="" textlink="">
      <xdr:nvSpPr>
        <xdr:cNvPr id="326" name="フローチャート: 判断 325"/>
        <xdr:cNvSpPr/>
      </xdr:nvSpPr>
      <xdr:spPr>
        <a:xfrm>
          <a:off x="15121890" y="1022477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59</xdr:row>
      <xdr:rowOff>60960</xdr:rowOff>
    </xdr:from>
    <xdr:to xmlns:xdr="http://schemas.openxmlformats.org/drawingml/2006/spreadsheetDrawing">
      <xdr:col>77</xdr:col>
      <xdr:colOff>44450</xdr:colOff>
      <xdr:row>59</xdr:row>
      <xdr:rowOff>64770</xdr:rowOff>
    </xdr:to>
    <xdr:cxnSp macro="">
      <xdr:nvCxnSpPr>
        <xdr:cNvPr id="327" name="直線コネクタ 326"/>
        <xdr:cNvCxnSpPr/>
      </xdr:nvCxnSpPr>
      <xdr:spPr>
        <a:xfrm>
          <a:off x="13628370" y="9951720"/>
          <a:ext cx="79121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60</xdr:row>
      <xdr:rowOff>160020</xdr:rowOff>
    </xdr:from>
    <xdr:to xmlns:xdr="http://schemas.openxmlformats.org/drawingml/2006/spreadsheetDrawing">
      <xdr:col>77</xdr:col>
      <xdr:colOff>95250</xdr:colOff>
      <xdr:row>61</xdr:row>
      <xdr:rowOff>88900</xdr:rowOff>
    </xdr:to>
    <xdr:sp macro="" textlink="">
      <xdr:nvSpPr>
        <xdr:cNvPr id="328" name="フローチャート: 判断 327"/>
        <xdr:cNvSpPr/>
      </xdr:nvSpPr>
      <xdr:spPr>
        <a:xfrm>
          <a:off x="14375130" y="1021842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73660</xdr:rowOff>
    </xdr:from>
    <xdr:ext cx="735330" cy="262255"/>
    <xdr:sp macro="" textlink="">
      <xdr:nvSpPr>
        <xdr:cNvPr id="329" name="テキスト ボックス 328"/>
        <xdr:cNvSpPr txBox="1"/>
      </xdr:nvSpPr>
      <xdr:spPr>
        <a:xfrm>
          <a:off x="14084300" y="10299700"/>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60960</xdr:rowOff>
    </xdr:from>
    <xdr:to xmlns:xdr="http://schemas.openxmlformats.org/drawingml/2006/spreadsheetDrawing">
      <xdr:col>72</xdr:col>
      <xdr:colOff>186690</xdr:colOff>
      <xdr:row>59</xdr:row>
      <xdr:rowOff>71755</xdr:rowOff>
    </xdr:to>
    <xdr:cxnSp macro="">
      <xdr:nvCxnSpPr>
        <xdr:cNvPr id="330" name="直線コネクタ 329"/>
        <xdr:cNvCxnSpPr/>
      </xdr:nvCxnSpPr>
      <xdr:spPr>
        <a:xfrm flipV="1">
          <a:off x="12847320" y="9951720"/>
          <a:ext cx="7810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156210</xdr:rowOff>
    </xdr:from>
    <xdr:to xmlns:xdr="http://schemas.openxmlformats.org/drawingml/2006/spreadsheetDrawing">
      <xdr:col>73</xdr:col>
      <xdr:colOff>44450</xdr:colOff>
      <xdr:row>63</xdr:row>
      <xdr:rowOff>85725</xdr:rowOff>
    </xdr:to>
    <xdr:sp macro="" textlink="">
      <xdr:nvSpPr>
        <xdr:cNvPr id="331" name="フローチャート: 判断 330"/>
        <xdr:cNvSpPr/>
      </xdr:nvSpPr>
      <xdr:spPr>
        <a:xfrm>
          <a:off x="13594080" y="1054989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70485</xdr:rowOff>
    </xdr:from>
    <xdr:ext cx="762000" cy="262255"/>
    <xdr:sp macro="" textlink="">
      <xdr:nvSpPr>
        <xdr:cNvPr id="332" name="テキスト ボックス 331"/>
        <xdr:cNvSpPr txBox="1"/>
      </xdr:nvSpPr>
      <xdr:spPr>
        <a:xfrm>
          <a:off x="13286740" y="1063180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69215</xdr:rowOff>
    </xdr:from>
    <xdr:to xmlns:xdr="http://schemas.openxmlformats.org/drawingml/2006/spreadsheetDrawing">
      <xdr:col>68</xdr:col>
      <xdr:colOff>152400</xdr:colOff>
      <xdr:row>59</xdr:row>
      <xdr:rowOff>71755</xdr:rowOff>
    </xdr:to>
    <xdr:cxnSp macro="">
      <xdr:nvCxnSpPr>
        <xdr:cNvPr id="333" name="直線コネクタ 332"/>
        <xdr:cNvCxnSpPr/>
      </xdr:nvCxnSpPr>
      <xdr:spPr>
        <a:xfrm>
          <a:off x="12049760" y="9959975"/>
          <a:ext cx="7975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165100</xdr:rowOff>
    </xdr:from>
    <xdr:to xmlns:xdr="http://schemas.openxmlformats.org/drawingml/2006/spreadsheetDrawing">
      <xdr:col>68</xdr:col>
      <xdr:colOff>186690</xdr:colOff>
      <xdr:row>63</xdr:row>
      <xdr:rowOff>93980</xdr:rowOff>
    </xdr:to>
    <xdr:sp macro="" textlink="">
      <xdr:nvSpPr>
        <xdr:cNvPr id="334" name="フローチャート: 判断 333"/>
        <xdr:cNvSpPr/>
      </xdr:nvSpPr>
      <xdr:spPr>
        <a:xfrm>
          <a:off x="12796520" y="10558780"/>
          <a:ext cx="850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63</xdr:row>
      <xdr:rowOff>78740</xdr:rowOff>
    </xdr:from>
    <xdr:ext cx="762000" cy="262890"/>
    <xdr:sp macro="" textlink="">
      <xdr:nvSpPr>
        <xdr:cNvPr id="335" name="テキスト ボックス 334"/>
        <xdr:cNvSpPr txBox="1"/>
      </xdr:nvSpPr>
      <xdr:spPr>
        <a:xfrm>
          <a:off x="12508230" y="106400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156210</xdr:rowOff>
    </xdr:from>
    <xdr:to xmlns:xdr="http://schemas.openxmlformats.org/drawingml/2006/spreadsheetDrawing">
      <xdr:col>64</xdr:col>
      <xdr:colOff>152400</xdr:colOff>
      <xdr:row>63</xdr:row>
      <xdr:rowOff>85725</xdr:rowOff>
    </xdr:to>
    <xdr:sp macro="" textlink="">
      <xdr:nvSpPr>
        <xdr:cNvPr id="336" name="フローチャート: 判断 335"/>
        <xdr:cNvSpPr/>
      </xdr:nvSpPr>
      <xdr:spPr>
        <a:xfrm>
          <a:off x="11998960" y="105498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70485</xdr:rowOff>
    </xdr:from>
    <xdr:ext cx="762000" cy="262255"/>
    <xdr:sp macro="" textlink="">
      <xdr:nvSpPr>
        <xdr:cNvPr id="337" name="テキスト ボックス 336"/>
        <xdr:cNvSpPr txBox="1"/>
      </xdr:nvSpPr>
      <xdr:spPr>
        <a:xfrm>
          <a:off x="11714480" y="1063180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2000" cy="262890"/>
    <xdr:sp macro="" textlink="">
      <xdr:nvSpPr>
        <xdr:cNvPr id="338" name="テキスト ボックス 337"/>
        <xdr:cNvSpPr txBox="1"/>
      </xdr:nvSpPr>
      <xdr:spPr>
        <a:xfrm>
          <a:off x="1497330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2000" cy="262890"/>
    <xdr:sp macro="" textlink="">
      <xdr:nvSpPr>
        <xdr:cNvPr id="339" name="テキスト ボックス 338"/>
        <xdr:cNvSpPr txBox="1"/>
      </xdr:nvSpPr>
      <xdr:spPr>
        <a:xfrm>
          <a:off x="1422654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69</xdr:row>
      <xdr:rowOff>167640</xdr:rowOff>
    </xdr:from>
    <xdr:ext cx="762000" cy="262890"/>
    <xdr:sp macro="" textlink="">
      <xdr:nvSpPr>
        <xdr:cNvPr id="340" name="テキスト ボックス 339"/>
        <xdr:cNvSpPr txBox="1"/>
      </xdr:nvSpPr>
      <xdr:spPr>
        <a:xfrm>
          <a:off x="1344168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0730" cy="262890"/>
    <xdr:sp macro="" textlink="">
      <xdr:nvSpPr>
        <xdr:cNvPr id="341" name="テキスト ボックス 340"/>
        <xdr:cNvSpPr txBox="1"/>
      </xdr:nvSpPr>
      <xdr:spPr>
        <a:xfrm>
          <a:off x="12654280" y="117348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62890"/>
    <xdr:sp macro="" textlink="">
      <xdr:nvSpPr>
        <xdr:cNvPr id="342" name="テキスト ボックス 341"/>
        <xdr:cNvSpPr txBox="1"/>
      </xdr:nvSpPr>
      <xdr:spPr>
        <a:xfrm>
          <a:off x="1185672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59</xdr:row>
      <xdr:rowOff>1270</xdr:rowOff>
    </xdr:from>
    <xdr:to xmlns:xdr="http://schemas.openxmlformats.org/drawingml/2006/spreadsheetDrawing">
      <xdr:col>81</xdr:col>
      <xdr:colOff>95250</xdr:colOff>
      <xdr:row>59</xdr:row>
      <xdr:rowOff>104775</xdr:rowOff>
    </xdr:to>
    <xdr:sp macro="" textlink="">
      <xdr:nvSpPr>
        <xdr:cNvPr id="343" name="楕円 342"/>
        <xdr:cNvSpPr/>
      </xdr:nvSpPr>
      <xdr:spPr>
        <a:xfrm>
          <a:off x="15121890" y="9892030"/>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17780</xdr:rowOff>
    </xdr:from>
    <xdr:ext cx="762000" cy="262255"/>
    <xdr:sp macro="" textlink="">
      <xdr:nvSpPr>
        <xdr:cNvPr id="344" name="定員管理の状況該当値テキスト"/>
        <xdr:cNvSpPr txBox="1"/>
      </xdr:nvSpPr>
      <xdr:spPr>
        <a:xfrm>
          <a:off x="15255240" y="974090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59</xdr:row>
      <xdr:rowOff>13970</xdr:rowOff>
    </xdr:from>
    <xdr:to xmlns:xdr="http://schemas.openxmlformats.org/drawingml/2006/spreadsheetDrawing">
      <xdr:col>77</xdr:col>
      <xdr:colOff>95250</xdr:colOff>
      <xdr:row>59</xdr:row>
      <xdr:rowOff>116840</xdr:rowOff>
    </xdr:to>
    <xdr:sp macro="" textlink="">
      <xdr:nvSpPr>
        <xdr:cNvPr id="345" name="楕円 344"/>
        <xdr:cNvSpPr/>
      </xdr:nvSpPr>
      <xdr:spPr>
        <a:xfrm>
          <a:off x="14375130" y="990473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127000</xdr:rowOff>
    </xdr:from>
    <xdr:ext cx="735330" cy="261620"/>
    <xdr:sp macro="" textlink="">
      <xdr:nvSpPr>
        <xdr:cNvPr id="346" name="テキスト ボックス 345"/>
        <xdr:cNvSpPr txBox="1"/>
      </xdr:nvSpPr>
      <xdr:spPr>
        <a:xfrm>
          <a:off x="14084300" y="9682480"/>
          <a:ext cx="7353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10160</xdr:rowOff>
    </xdr:from>
    <xdr:to xmlns:xdr="http://schemas.openxmlformats.org/drawingml/2006/spreadsheetDrawing">
      <xdr:col>73</xdr:col>
      <xdr:colOff>44450</xdr:colOff>
      <xdr:row>59</xdr:row>
      <xdr:rowOff>113030</xdr:rowOff>
    </xdr:to>
    <xdr:sp macro="" textlink="">
      <xdr:nvSpPr>
        <xdr:cNvPr id="347" name="楕円 346"/>
        <xdr:cNvSpPr/>
      </xdr:nvSpPr>
      <xdr:spPr>
        <a:xfrm>
          <a:off x="13594080" y="9900920"/>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123190</xdr:rowOff>
    </xdr:from>
    <xdr:ext cx="762000" cy="262255"/>
    <xdr:sp macro="" textlink="">
      <xdr:nvSpPr>
        <xdr:cNvPr id="348" name="テキスト ボックス 347"/>
        <xdr:cNvSpPr txBox="1"/>
      </xdr:nvSpPr>
      <xdr:spPr>
        <a:xfrm>
          <a:off x="13286740" y="967867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19685</xdr:rowOff>
    </xdr:from>
    <xdr:to xmlns:xdr="http://schemas.openxmlformats.org/drawingml/2006/spreadsheetDrawing">
      <xdr:col>68</xdr:col>
      <xdr:colOff>186690</xdr:colOff>
      <xdr:row>59</xdr:row>
      <xdr:rowOff>123190</xdr:rowOff>
    </xdr:to>
    <xdr:sp macro="" textlink="">
      <xdr:nvSpPr>
        <xdr:cNvPr id="349" name="楕円 348"/>
        <xdr:cNvSpPr/>
      </xdr:nvSpPr>
      <xdr:spPr>
        <a:xfrm>
          <a:off x="12796520" y="9910445"/>
          <a:ext cx="850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57</xdr:row>
      <xdr:rowOff>133350</xdr:rowOff>
    </xdr:from>
    <xdr:ext cx="762000" cy="262255"/>
    <xdr:sp macro="" textlink="">
      <xdr:nvSpPr>
        <xdr:cNvPr id="350" name="テキスト ボックス 349"/>
        <xdr:cNvSpPr txBox="1"/>
      </xdr:nvSpPr>
      <xdr:spPr>
        <a:xfrm>
          <a:off x="12508230" y="96888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17145</xdr:rowOff>
    </xdr:from>
    <xdr:to xmlns:xdr="http://schemas.openxmlformats.org/drawingml/2006/spreadsheetDrawing">
      <xdr:col>64</xdr:col>
      <xdr:colOff>152400</xdr:colOff>
      <xdr:row>59</xdr:row>
      <xdr:rowOff>120015</xdr:rowOff>
    </xdr:to>
    <xdr:sp macro="" textlink="">
      <xdr:nvSpPr>
        <xdr:cNvPr id="351" name="楕円 350"/>
        <xdr:cNvSpPr/>
      </xdr:nvSpPr>
      <xdr:spPr>
        <a:xfrm>
          <a:off x="11998960" y="99079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130810</xdr:rowOff>
    </xdr:from>
    <xdr:ext cx="762000" cy="262255"/>
    <xdr:sp macro="" textlink="">
      <xdr:nvSpPr>
        <xdr:cNvPr id="352" name="テキスト ボックス 351"/>
        <xdr:cNvSpPr txBox="1"/>
      </xdr:nvSpPr>
      <xdr:spPr>
        <a:xfrm>
          <a:off x="11714480" y="968629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45085</xdr:rowOff>
    </xdr:from>
    <xdr:to xmlns:xdr="http://schemas.openxmlformats.org/drawingml/2006/spreadsheetDrawing">
      <xdr:col>85</xdr:col>
      <xdr:colOff>95250</xdr:colOff>
      <xdr:row>31</xdr:row>
      <xdr:rowOff>19050</xdr:rowOff>
    </xdr:to>
    <xdr:sp macro="" textlink="">
      <xdr:nvSpPr>
        <xdr:cNvPr id="353" name="正方形/長方形 352"/>
        <xdr:cNvSpPr/>
      </xdr:nvSpPr>
      <xdr:spPr>
        <a:xfrm>
          <a:off x="11432540" y="490664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64135</xdr:rowOff>
    </xdr:from>
    <xdr:ext cx="1604645" cy="313690"/>
    <xdr:sp macro="" textlink="">
      <xdr:nvSpPr>
        <xdr:cNvPr id="354" name="テキスト ボックス 353"/>
        <xdr:cNvSpPr txBox="1"/>
      </xdr:nvSpPr>
      <xdr:spPr>
        <a:xfrm>
          <a:off x="12189460" y="5260975"/>
          <a:ext cx="1604645"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38735</xdr:rowOff>
    </xdr:from>
    <xdr:ext cx="1649730" cy="364490"/>
    <xdr:sp macro="" textlink="">
      <xdr:nvSpPr>
        <xdr:cNvPr id="355" name="テキスト ボックス 354"/>
        <xdr:cNvSpPr txBox="1"/>
      </xdr:nvSpPr>
      <xdr:spPr>
        <a:xfrm>
          <a:off x="13738860" y="5235575"/>
          <a:ext cx="164973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128905</xdr:rowOff>
    </xdr:from>
    <xdr:to xmlns:xdr="http://schemas.openxmlformats.org/drawingml/2006/spreadsheetDrawing">
      <xdr:col>93</xdr:col>
      <xdr:colOff>6350</xdr:colOff>
      <xdr:row>32</xdr:row>
      <xdr:rowOff>38735</xdr:rowOff>
    </xdr:to>
    <xdr:sp macro="" textlink="">
      <xdr:nvSpPr>
        <xdr:cNvPr id="356" name="正方形/長方形 355"/>
        <xdr:cNvSpPr/>
      </xdr:nvSpPr>
      <xdr:spPr>
        <a:xfrm>
          <a:off x="16027400" y="515810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148590</xdr:rowOff>
    </xdr:from>
    <xdr:to xmlns:xdr="http://schemas.openxmlformats.org/drawingml/2006/spreadsheetDrawing">
      <xdr:col>93</xdr:col>
      <xdr:colOff>6350</xdr:colOff>
      <xdr:row>33</xdr:row>
      <xdr:rowOff>57785</xdr:rowOff>
    </xdr:to>
    <xdr:sp macro="" textlink="">
      <xdr:nvSpPr>
        <xdr:cNvPr id="357" name="正方形/長方形 356"/>
        <xdr:cNvSpPr/>
      </xdr:nvSpPr>
      <xdr:spPr>
        <a:xfrm>
          <a:off x="16027400" y="5345430"/>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128905</xdr:rowOff>
    </xdr:from>
    <xdr:to xmlns:xdr="http://schemas.openxmlformats.org/drawingml/2006/spreadsheetDrawing">
      <xdr:col>99</xdr:col>
      <xdr:colOff>146050</xdr:colOff>
      <xdr:row>32</xdr:row>
      <xdr:rowOff>38735</xdr:rowOff>
    </xdr:to>
    <xdr:sp macro="" textlink="">
      <xdr:nvSpPr>
        <xdr:cNvPr id="358" name="正方形/長方形 357"/>
        <xdr:cNvSpPr/>
      </xdr:nvSpPr>
      <xdr:spPr>
        <a:xfrm>
          <a:off x="1749552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148590</xdr:rowOff>
    </xdr:from>
    <xdr:to xmlns:xdr="http://schemas.openxmlformats.org/drawingml/2006/spreadsheetDrawing">
      <xdr:col>99</xdr:col>
      <xdr:colOff>146050</xdr:colOff>
      <xdr:row>33</xdr:row>
      <xdr:rowOff>57785</xdr:rowOff>
    </xdr:to>
    <xdr:sp macro="" textlink="">
      <xdr:nvSpPr>
        <xdr:cNvPr id="359" name="正方形/長方形 358"/>
        <xdr:cNvSpPr/>
      </xdr:nvSpPr>
      <xdr:spPr>
        <a:xfrm>
          <a:off x="1749552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128905</xdr:rowOff>
    </xdr:from>
    <xdr:to xmlns:xdr="http://schemas.openxmlformats.org/drawingml/2006/spreadsheetDrawing">
      <xdr:col>106</xdr:col>
      <xdr:colOff>139700</xdr:colOff>
      <xdr:row>32</xdr:row>
      <xdr:rowOff>38735</xdr:rowOff>
    </xdr:to>
    <xdr:sp macro="" textlink="">
      <xdr:nvSpPr>
        <xdr:cNvPr id="360" name="正方形/長方形 359"/>
        <xdr:cNvSpPr/>
      </xdr:nvSpPr>
      <xdr:spPr>
        <a:xfrm>
          <a:off x="1879600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148590</xdr:rowOff>
    </xdr:from>
    <xdr:to xmlns:xdr="http://schemas.openxmlformats.org/drawingml/2006/spreadsheetDrawing">
      <xdr:col>106</xdr:col>
      <xdr:colOff>139700</xdr:colOff>
      <xdr:row>33</xdr:row>
      <xdr:rowOff>57785</xdr:rowOff>
    </xdr:to>
    <xdr:sp macro="" textlink="">
      <xdr:nvSpPr>
        <xdr:cNvPr id="361" name="正方形/長方形 360"/>
        <xdr:cNvSpPr/>
      </xdr:nvSpPr>
      <xdr:spPr>
        <a:xfrm>
          <a:off x="1879600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122555</xdr:rowOff>
    </xdr:from>
    <xdr:to xmlns:xdr="http://schemas.openxmlformats.org/drawingml/2006/spreadsheetDrawing">
      <xdr:col>85</xdr:col>
      <xdr:colOff>95250</xdr:colOff>
      <xdr:row>47</xdr:row>
      <xdr:rowOff>135255</xdr:rowOff>
    </xdr:to>
    <xdr:sp macro="" textlink="">
      <xdr:nvSpPr>
        <xdr:cNvPr id="362" name="正方形/長方形 361"/>
        <xdr:cNvSpPr/>
      </xdr:nvSpPr>
      <xdr:spPr>
        <a:xfrm>
          <a:off x="11432540" y="5654675"/>
          <a:ext cx="45313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122555</xdr:rowOff>
    </xdr:from>
    <xdr:to xmlns:xdr="http://schemas.openxmlformats.org/drawingml/2006/spreadsheetDrawing">
      <xdr:col>115</xdr:col>
      <xdr:colOff>31750</xdr:colOff>
      <xdr:row>47</xdr:row>
      <xdr:rowOff>135255</xdr:rowOff>
    </xdr:to>
    <xdr:sp macro="" textlink="">
      <xdr:nvSpPr>
        <xdr:cNvPr id="363" name="正方形/長方形 362"/>
        <xdr:cNvSpPr/>
      </xdr:nvSpPr>
      <xdr:spPr>
        <a:xfrm>
          <a:off x="16131540" y="5654675"/>
          <a:ext cx="536956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122555</xdr:rowOff>
    </xdr:from>
    <xdr:to xmlns:xdr="http://schemas.openxmlformats.org/drawingml/2006/spreadsheetDrawing">
      <xdr:col>104</xdr:col>
      <xdr:colOff>114300</xdr:colOff>
      <xdr:row>35</xdr:row>
      <xdr:rowOff>32385</xdr:rowOff>
    </xdr:to>
    <xdr:sp macro="" textlink="">
      <xdr:nvSpPr>
        <xdr:cNvPr id="364" name="正方形/長方形 363"/>
        <xdr:cNvSpPr/>
      </xdr:nvSpPr>
      <xdr:spPr>
        <a:xfrm>
          <a:off x="16131540" y="5654675"/>
          <a:ext cx="3398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186690</xdr:colOff>
      <xdr:row>35</xdr:row>
      <xdr:rowOff>96520</xdr:rowOff>
    </xdr:from>
    <xdr:to xmlns:xdr="http://schemas.openxmlformats.org/drawingml/2006/spreadsheetDrawing">
      <xdr:col>114</xdr:col>
      <xdr:colOff>114300</xdr:colOff>
      <xdr:row>47</xdr:row>
      <xdr:rowOff>71120</xdr:rowOff>
    </xdr:to>
    <xdr:sp macro="" textlink="" fLocksText="0">
      <xdr:nvSpPr>
        <xdr:cNvPr id="365" name="テキスト ボックス 364"/>
        <xdr:cNvSpPr txBox="1"/>
      </xdr:nvSpPr>
      <xdr:spPr>
        <a:xfrm>
          <a:off x="16242030" y="5963920"/>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実質公債費比率（３カ年平均）は</a:t>
          </a:r>
          <a:r>
            <a:rPr kumimoji="1" lang="en-US" altLang="ja-JP" sz="1100">
              <a:latin typeface="ＭＳ Ｐゴシック"/>
              <a:ea typeface="ＭＳ Ｐゴシック"/>
            </a:rPr>
            <a:t>0.3</a:t>
          </a:r>
          <a:r>
            <a:rPr kumimoji="1" lang="ja-JP" altLang="en-US" sz="1100">
              <a:latin typeface="ＭＳ Ｐゴシック"/>
              <a:ea typeface="ＭＳ Ｐゴシック"/>
            </a:rPr>
            <a:t>ポイント改善の</a:t>
          </a:r>
          <a:r>
            <a:rPr kumimoji="1" lang="en-US" altLang="ja-JP" sz="1100">
              <a:latin typeface="ＭＳ Ｐゴシック"/>
              <a:ea typeface="ＭＳ Ｐゴシック"/>
            </a:rPr>
            <a:t>1.1</a:t>
          </a:r>
          <a:r>
            <a:rPr kumimoji="1" lang="ja-JP" altLang="en-US" sz="1100">
              <a:latin typeface="ＭＳ Ｐゴシック"/>
              <a:ea typeface="ＭＳ Ｐゴシック"/>
            </a:rPr>
            <a:t>％となった。</a:t>
          </a:r>
        </a:p>
        <a:p>
          <a:r>
            <a:rPr kumimoji="1" lang="en-US" altLang="ja-JP" sz="1100">
              <a:latin typeface="ＭＳ Ｐゴシック"/>
              <a:ea typeface="ＭＳ Ｐゴシック"/>
            </a:rPr>
            <a:t>【</a:t>
          </a:r>
          <a:r>
            <a:rPr kumimoji="1" lang="ja-JP" altLang="en-US" sz="1100">
              <a:latin typeface="ＭＳ Ｐゴシック"/>
              <a:ea typeface="ＭＳ Ｐゴシック"/>
            </a:rPr>
            <a:t>分母（単年度）</a:t>
          </a:r>
          <a:r>
            <a:rPr kumimoji="1" lang="en-US" altLang="ja-JP" sz="1100">
              <a:latin typeface="ＭＳ Ｐゴシック"/>
              <a:ea typeface="ＭＳ Ｐゴシック"/>
            </a:rPr>
            <a:t>】</a:t>
          </a:r>
        </a:p>
        <a:p>
          <a:r>
            <a:rPr kumimoji="1" lang="ja-JP" altLang="en-US" sz="1100">
              <a:latin typeface="ＭＳ Ｐゴシック"/>
              <a:ea typeface="ＭＳ Ｐゴシック"/>
            </a:rPr>
            <a:t>　標準財政規模が２億</a:t>
          </a:r>
          <a:r>
            <a:rPr kumimoji="1" lang="en-US" altLang="ja-JP" sz="1100">
              <a:latin typeface="ＭＳ Ｐゴシック"/>
              <a:ea typeface="ＭＳ Ｐゴシック"/>
            </a:rPr>
            <a:t>4,059</a:t>
          </a:r>
          <a:r>
            <a:rPr kumimoji="1" lang="ja-JP" altLang="en-US" sz="1100">
              <a:latin typeface="ＭＳ Ｐゴシック"/>
              <a:ea typeface="ＭＳ Ｐゴシック"/>
            </a:rPr>
            <a:t>万４千円の減となり、</a:t>
          </a:r>
          <a:r>
            <a:rPr kumimoji="1" lang="en-US" altLang="ja-JP" sz="1100">
              <a:latin typeface="ＭＳ Ｐゴシック"/>
              <a:ea typeface="ＭＳ Ｐゴシック"/>
            </a:rPr>
            <a:t>172</a:t>
          </a:r>
          <a:r>
            <a:rPr kumimoji="1" lang="ja-JP" altLang="en-US" sz="1100">
              <a:latin typeface="ＭＳ Ｐゴシック"/>
              <a:ea typeface="ＭＳ Ｐゴシック"/>
            </a:rPr>
            <a:t>億</a:t>
          </a:r>
          <a:r>
            <a:rPr kumimoji="1" lang="en-US" altLang="ja-JP" sz="1100">
              <a:latin typeface="ＭＳ Ｐゴシック"/>
              <a:ea typeface="ＭＳ Ｐゴシック"/>
            </a:rPr>
            <a:t>9,524</a:t>
          </a:r>
          <a:r>
            <a:rPr kumimoji="1" lang="ja-JP" altLang="en-US" sz="1100">
              <a:latin typeface="ＭＳ Ｐゴシック"/>
              <a:ea typeface="ＭＳ Ｐゴシック"/>
            </a:rPr>
            <a:t>万２千円（</a:t>
          </a:r>
          <a:r>
            <a:rPr kumimoji="1" lang="en-US" altLang="ja-JP" sz="1100">
              <a:latin typeface="ＭＳ Ｐゴシック"/>
              <a:ea typeface="ＭＳ Ｐゴシック"/>
            </a:rPr>
            <a:t>1.4</a:t>
          </a:r>
          <a:r>
            <a:rPr kumimoji="1" lang="ja-JP" altLang="en-US" sz="1100">
              <a:latin typeface="ＭＳ Ｐゴシック"/>
              <a:ea typeface="ＭＳ Ｐゴシック"/>
            </a:rPr>
            <a:t>％）の減となった。</a:t>
          </a:r>
        </a:p>
        <a:p>
          <a:r>
            <a:rPr kumimoji="1" lang="en-US" altLang="ja-JP" sz="1100">
              <a:latin typeface="ＭＳ Ｐゴシック"/>
              <a:ea typeface="ＭＳ Ｐゴシック"/>
            </a:rPr>
            <a:t>【</a:t>
          </a:r>
          <a:r>
            <a:rPr kumimoji="1" lang="ja-JP" altLang="en-US" sz="1100">
              <a:latin typeface="ＭＳ Ｐゴシック"/>
              <a:ea typeface="ＭＳ Ｐゴシック"/>
            </a:rPr>
            <a:t>分子（単年度）</a:t>
          </a:r>
          <a:r>
            <a:rPr kumimoji="1" lang="en-US" altLang="ja-JP" sz="1100">
              <a:latin typeface="ＭＳ Ｐゴシック"/>
              <a:ea typeface="ＭＳ Ｐゴシック"/>
            </a:rPr>
            <a:t>】</a:t>
          </a:r>
        </a:p>
        <a:p>
          <a:r>
            <a:rPr kumimoji="1" lang="ja-JP" altLang="en-US" sz="1100">
              <a:latin typeface="ＭＳ Ｐゴシック"/>
              <a:ea typeface="ＭＳ Ｐゴシック"/>
            </a:rPr>
            <a:t>　起債の発行抑制のため元利償還金の額が減少、下水道事業が一部法適用となったことに伴い地方債の償還財源に充てられる繰入金が減少、公債費に準ずる債務負担行為に係るものが減少したことにより、</a:t>
          </a:r>
          <a:r>
            <a:rPr kumimoji="1" lang="en-US" altLang="ja-JP" sz="1100">
              <a:latin typeface="ＭＳ Ｐゴシック"/>
              <a:ea typeface="ＭＳ Ｐゴシック"/>
            </a:rPr>
            <a:t>6,053</a:t>
          </a:r>
          <a:r>
            <a:rPr kumimoji="1" lang="ja-JP" altLang="en-US" sz="1100">
              <a:latin typeface="ＭＳ Ｐゴシック"/>
              <a:ea typeface="ＭＳ Ｐゴシック"/>
            </a:rPr>
            <a:t>万２千円（</a:t>
          </a:r>
          <a:r>
            <a:rPr kumimoji="1" lang="en-US" altLang="ja-JP" sz="1100">
              <a:latin typeface="ＭＳ Ｐゴシック"/>
              <a:ea typeface="ＭＳ Ｐゴシック"/>
            </a:rPr>
            <a:t>29.5</a:t>
          </a:r>
          <a:r>
            <a:rPr kumimoji="1" lang="ja-JP" altLang="en-US" sz="1100">
              <a:latin typeface="ＭＳ Ｐゴシック"/>
              <a:ea typeface="ＭＳ Ｐゴシック"/>
            </a:rPr>
            <a:t>％）の減となった。</a:t>
          </a:r>
        </a:p>
      </xdr:txBody>
    </xdr:sp>
    <xdr:clientData/>
  </xdr:twoCellAnchor>
  <xdr:oneCellAnchor>
    <xdr:from xmlns:xdr="http://schemas.openxmlformats.org/drawingml/2006/spreadsheetDrawing">
      <xdr:col>61</xdr:col>
      <xdr:colOff>6350</xdr:colOff>
      <xdr:row>32</xdr:row>
      <xdr:rowOff>103505</xdr:rowOff>
    </xdr:from>
    <xdr:ext cx="298450" cy="227965"/>
    <xdr:sp macro="" textlink="">
      <xdr:nvSpPr>
        <xdr:cNvPr id="366" name="テキスト ボックス 365"/>
        <xdr:cNvSpPr txBox="1"/>
      </xdr:nvSpPr>
      <xdr:spPr>
        <a:xfrm>
          <a:off x="11394440" y="5467985"/>
          <a:ext cx="29845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135255</xdr:rowOff>
    </xdr:from>
    <xdr:to xmlns:xdr="http://schemas.openxmlformats.org/drawingml/2006/spreadsheetDrawing">
      <xdr:col>85</xdr:col>
      <xdr:colOff>95250</xdr:colOff>
      <xdr:row>47</xdr:row>
      <xdr:rowOff>135255</xdr:rowOff>
    </xdr:to>
    <xdr:cxnSp macro="">
      <xdr:nvCxnSpPr>
        <xdr:cNvPr id="367" name="直線コネクタ 366"/>
        <xdr:cNvCxnSpPr/>
      </xdr:nvCxnSpPr>
      <xdr:spPr>
        <a:xfrm>
          <a:off x="11432540" y="80143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165100</xdr:rowOff>
    </xdr:from>
    <xdr:ext cx="760730" cy="261620"/>
    <xdr:sp macro="" textlink="">
      <xdr:nvSpPr>
        <xdr:cNvPr id="368" name="テキスト ボックス 367"/>
        <xdr:cNvSpPr txBox="1"/>
      </xdr:nvSpPr>
      <xdr:spPr>
        <a:xfrm>
          <a:off x="10761980" y="7876540"/>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75565</xdr:rowOff>
    </xdr:from>
    <xdr:to xmlns:xdr="http://schemas.openxmlformats.org/drawingml/2006/spreadsheetDrawing">
      <xdr:col>85</xdr:col>
      <xdr:colOff>95250</xdr:colOff>
      <xdr:row>45</xdr:row>
      <xdr:rowOff>75565</xdr:rowOff>
    </xdr:to>
    <xdr:cxnSp macro="">
      <xdr:nvCxnSpPr>
        <xdr:cNvPr id="369" name="直線コネクタ 368"/>
        <xdr:cNvCxnSpPr/>
      </xdr:nvCxnSpPr>
      <xdr:spPr>
        <a:xfrm>
          <a:off x="11432540" y="76193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105410</xdr:rowOff>
    </xdr:from>
    <xdr:ext cx="760730" cy="262255"/>
    <xdr:sp macro="" textlink="">
      <xdr:nvSpPr>
        <xdr:cNvPr id="370" name="テキスト ボックス 369"/>
        <xdr:cNvSpPr txBox="1"/>
      </xdr:nvSpPr>
      <xdr:spPr>
        <a:xfrm>
          <a:off x="10761980" y="748157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15240</xdr:rowOff>
    </xdr:from>
    <xdr:to xmlns:xdr="http://schemas.openxmlformats.org/drawingml/2006/spreadsheetDrawing">
      <xdr:col>85</xdr:col>
      <xdr:colOff>95250</xdr:colOff>
      <xdr:row>43</xdr:row>
      <xdr:rowOff>15240</xdr:rowOff>
    </xdr:to>
    <xdr:cxnSp macro="">
      <xdr:nvCxnSpPr>
        <xdr:cNvPr id="371" name="直線コネクタ 370"/>
        <xdr:cNvCxnSpPr/>
      </xdr:nvCxnSpPr>
      <xdr:spPr>
        <a:xfrm>
          <a:off x="11432540" y="72237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44450</xdr:rowOff>
    </xdr:from>
    <xdr:ext cx="760730" cy="263525"/>
    <xdr:sp macro="" textlink="">
      <xdr:nvSpPr>
        <xdr:cNvPr id="372" name="テキスト ボックス 371"/>
        <xdr:cNvSpPr txBox="1"/>
      </xdr:nvSpPr>
      <xdr:spPr>
        <a:xfrm>
          <a:off x="10761980" y="708533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128905</xdr:rowOff>
    </xdr:from>
    <xdr:to xmlns:xdr="http://schemas.openxmlformats.org/drawingml/2006/spreadsheetDrawing">
      <xdr:col>85</xdr:col>
      <xdr:colOff>95250</xdr:colOff>
      <xdr:row>40</xdr:row>
      <xdr:rowOff>128905</xdr:rowOff>
    </xdr:to>
    <xdr:cxnSp macro="">
      <xdr:nvCxnSpPr>
        <xdr:cNvPr id="373" name="直線コネクタ 372"/>
        <xdr:cNvCxnSpPr/>
      </xdr:nvCxnSpPr>
      <xdr:spPr>
        <a:xfrm>
          <a:off x="11432540" y="6834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158750</xdr:rowOff>
    </xdr:from>
    <xdr:ext cx="760730" cy="261620"/>
    <xdr:sp macro="" textlink="">
      <xdr:nvSpPr>
        <xdr:cNvPr id="374" name="テキスト ボックス 373"/>
        <xdr:cNvSpPr txBox="1"/>
      </xdr:nvSpPr>
      <xdr:spPr>
        <a:xfrm>
          <a:off x="10761980" y="6696710"/>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69215</xdr:rowOff>
    </xdr:from>
    <xdr:to xmlns:xdr="http://schemas.openxmlformats.org/drawingml/2006/spreadsheetDrawing">
      <xdr:col>85</xdr:col>
      <xdr:colOff>95250</xdr:colOff>
      <xdr:row>38</xdr:row>
      <xdr:rowOff>69215</xdr:rowOff>
    </xdr:to>
    <xdr:cxnSp macro="">
      <xdr:nvCxnSpPr>
        <xdr:cNvPr id="375" name="直線コネクタ 374"/>
        <xdr:cNvCxnSpPr/>
      </xdr:nvCxnSpPr>
      <xdr:spPr>
        <a:xfrm>
          <a:off x="11432540" y="64395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98425</xdr:rowOff>
    </xdr:from>
    <xdr:ext cx="760730" cy="262255"/>
    <xdr:sp macro="" textlink="">
      <xdr:nvSpPr>
        <xdr:cNvPr id="376" name="テキスト ボックス 375"/>
        <xdr:cNvSpPr txBox="1"/>
      </xdr:nvSpPr>
      <xdr:spPr>
        <a:xfrm>
          <a:off x="10761980" y="630110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7" name="直線コネクタ 376"/>
        <xdr:cNvCxnSpPr/>
      </xdr:nvCxnSpPr>
      <xdr:spPr>
        <a:xfrm>
          <a:off x="11432540" y="60432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122555</xdr:rowOff>
    </xdr:from>
    <xdr:to xmlns:xdr="http://schemas.openxmlformats.org/drawingml/2006/spreadsheetDrawing">
      <xdr:col>85</xdr:col>
      <xdr:colOff>95250</xdr:colOff>
      <xdr:row>33</xdr:row>
      <xdr:rowOff>122555</xdr:rowOff>
    </xdr:to>
    <xdr:cxnSp macro="">
      <xdr:nvCxnSpPr>
        <xdr:cNvPr id="378" name="直線コネクタ 377"/>
        <xdr:cNvCxnSpPr/>
      </xdr:nvCxnSpPr>
      <xdr:spPr>
        <a:xfrm>
          <a:off x="11432540" y="56546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122555</xdr:rowOff>
    </xdr:from>
    <xdr:to xmlns:xdr="http://schemas.openxmlformats.org/drawingml/2006/spreadsheetDrawing">
      <xdr:col>85</xdr:col>
      <xdr:colOff>95250</xdr:colOff>
      <xdr:row>47</xdr:row>
      <xdr:rowOff>135255</xdr:rowOff>
    </xdr:to>
    <xdr:sp macro="" textlink="">
      <xdr:nvSpPr>
        <xdr:cNvPr id="379" name="公債費負担の状況グラフ枠"/>
        <xdr:cNvSpPr/>
      </xdr:nvSpPr>
      <xdr:spPr>
        <a:xfrm>
          <a:off x="11432540" y="5654675"/>
          <a:ext cx="45313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14605</xdr:rowOff>
    </xdr:from>
    <xdr:to xmlns:xdr="http://schemas.openxmlformats.org/drawingml/2006/spreadsheetDrawing">
      <xdr:col>81</xdr:col>
      <xdr:colOff>44450</xdr:colOff>
      <xdr:row>45</xdr:row>
      <xdr:rowOff>17780</xdr:rowOff>
    </xdr:to>
    <xdr:cxnSp macro="">
      <xdr:nvCxnSpPr>
        <xdr:cNvPr id="380" name="直線コネクタ 379"/>
        <xdr:cNvCxnSpPr/>
      </xdr:nvCxnSpPr>
      <xdr:spPr>
        <a:xfrm flipV="1">
          <a:off x="15166340" y="6217285"/>
          <a:ext cx="0" cy="1344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163830</xdr:rowOff>
    </xdr:from>
    <xdr:ext cx="762000" cy="261620"/>
    <xdr:sp macro="" textlink="">
      <xdr:nvSpPr>
        <xdr:cNvPr id="381" name="公債費負担の状況最小値テキスト"/>
        <xdr:cNvSpPr txBox="1"/>
      </xdr:nvSpPr>
      <xdr:spPr>
        <a:xfrm>
          <a:off x="15255240" y="753999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17780</xdr:rowOff>
    </xdr:from>
    <xdr:to xmlns:xdr="http://schemas.openxmlformats.org/drawingml/2006/spreadsheetDrawing">
      <xdr:col>81</xdr:col>
      <xdr:colOff>133350</xdr:colOff>
      <xdr:row>45</xdr:row>
      <xdr:rowOff>17780</xdr:rowOff>
    </xdr:to>
    <xdr:cxnSp macro="">
      <xdr:nvCxnSpPr>
        <xdr:cNvPr id="382" name="直線コネクタ 381"/>
        <xdr:cNvCxnSpPr/>
      </xdr:nvCxnSpPr>
      <xdr:spPr>
        <a:xfrm>
          <a:off x="15100300" y="75615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101600</xdr:rowOff>
    </xdr:from>
    <xdr:ext cx="762000" cy="263525"/>
    <xdr:sp macro="" textlink="">
      <xdr:nvSpPr>
        <xdr:cNvPr id="383" name="公債費負担の状況最大値テキスト"/>
        <xdr:cNvSpPr txBox="1"/>
      </xdr:nvSpPr>
      <xdr:spPr>
        <a:xfrm>
          <a:off x="15255240" y="5969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14605</xdr:rowOff>
    </xdr:from>
    <xdr:to xmlns:xdr="http://schemas.openxmlformats.org/drawingml/2006/spreadsheetDrawing">
      <xdr:col>81</xdr:col>
      <xdr:colOff>133350</xdr:colOff>
      <xdr:row>37</xdr:row>
      <xdr:rowOff>14605</xdr:rowOff>
    </xdr:to>
    <xdr:cxnSp macro="">
      <xdr:nvCxnSpPr>
        <xdr:cNvPr id="384" name="直線コネクタ 383"/>
        <xdr:cNvCxnSpPr/>
      </xdr:nvCxnSpPr>
      <xdr:spPr>
        <a:xfrm>
          <a:off x="15100300" y="62172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158750</xdr:rowOff>
    </xdr:from>
    <xdr:to xmlns:xdr="http://schemas.openxmlformats.org/drawingml/2006/spreadsheetDrawing">
      <xdr:col>81</xdr:col>
      <xdr:colOff>44450</xdr:colOff>
      <xdr:row>39</xdr:row>
      <xdr:rowOff>8890</xdr:rowOff>
    </xdr:to>
    <xdr:cxnSp macro="">
      <xdr:nvCxnSpPr>
        <xdr:cNvPr id="385" name="直線コネクタ 384"/>
        <xdr:cNvCxnSpPr/>
      </xdr:nvCxnSpPr>
      <xdr:spPr>
        <a:xfrm flipV="1">
          <a:off x="14419580" y="6529070"/>
          <a:ext cx="7467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114300</xdr:rowOff>
    </xdr:from>
    <xdr:ext cx="762000" cy="262890"/>
    <xdr:sp macro="" textlink="">
      <xdr:nvSpPr>
        <xdr:cNvPr id="386" name="公債費負担の状況平均値テキスト"/>
        <xdr:cNvSpPr txBox="1"/>
      </xdr:nvSpPr>
      <xdr:spPr>
        <a:xfrm>
          <a:off x="15255240" y="6819900"/>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40</xdr:row>
      <xdr:rowOff>142875</xdr:rowOff>
    </xdr:from>
    <xdr:to xmlns:xdr="http://schemas.openxmlformats.org/drawingml/2006/spreadsheetDrawing">
      <xdr:col>81</xdr:col>
      <xdr:colOff>95250</xdr:colOff>
      <xdr:row>41</xdr:row>
      <xdr:rowOff>71755</xdr:rowOff>
    </xdr:to>
    <xdr:sp macro="" textlink="">
      <xdr:nvSpPr>
        <xdr:cNvPr id="387" name="フローチャート: 判断 386"/>
        <xdr:cNvSpPr/>
      </xdr:nvSpPr>
      <xdr:spPr>
        <a:xfrm>
          <a:off x="15121890" y="684847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39</xdr:row>
      <xdr:rowOff>8890</xdr:rowOff>
    </xdr:from>
    <xdr:to xmlns:xdr="http://schemas.openxmlformats.org/drawingml/2006/spreadsheetDrawing">
      <xdr:col>77</xdr:col>
      <xdr:colOff>44450</xdr:colOff>
      <xdr:row>39</xdr:row>
      <xdr:rowOff>33655</xdr:rowOff>
    </xdr:to>
    <xdr:cxnSp macro="">
      <xdr:nvCxnSpPr>
        <xdr:cNvPr id="388" name="直線コネクタ 387"/>
        <xdr:cNvCxnSpPr/>
      </xdr:nvCxnSpPr>
      <xdr:spPr>
        <a:xfrm flipV="1">
          <a:off x="13628370" y="6546850"/>
          <a:ext cx="79121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40</xdr:row>
      <xdr:rowOff>134620</xdr:rowOff>
    </xdr:from>
    <xdr:to xmlns:xdr="http://schemas.openxmlformats.org/drawingml/2006/spreadsheetDrawing">
      <xdr:col>77</xdr:col>
      <xdr:colOff>95250</xdr:colOff>
      <xdr:row>41</xdr:row>
      <xdr:rowOff>63500</xdr:rowOff>
    </xdr:to>
    <xdr:sp macro="" textlink="">
      <xdr:nvSpPr>
        <xdr:cNvPr id="389" name="フローチャート: 判断 388"/>
        <xdr:cNvSpPr/>
      </xdr:nvSpPr>
      <xdr:spPr>
        <a:xfrm>
          <a:off x="14375130" y="684022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48895</xdr:rowOff>
    </xdr:from>
    <xdr:ext cx="735330" cy="262255"/>
    <xdr:sp macro="" textlink="">
      <xdr:nvSpPr>
        <xdr:cNvPr id="390" name="テキスト ボックス 389"/>
        <xdr:cNvSpPr txBox="1"/>
      </xdr:nvSpPr>
      <xdr:spPr>
        <a:xfrm>
          <a:off x="14084300" y="692213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33655</xdr:rowOff>
    </xdr:from>
    <xdr:to xmlns:xdr="http://schemas.openxmlformats.org/drawingml/2006/spreadsheetDrawing">
      <xdr:col>72</xdr:col>
      <xdr:colOff>186690</xdr:colOff>
      <xdr:row>39</xdr:row>
      <xdr:rowOff>50165</xdr:rowOff>
    </xdr:to>
    <xdr:cxnSp macro="">
      <xdr:nvCxnSpPr>
        <xdr:cNvPr id="391" name="直線コネクタ 390"/>
        <xdr:cNvCxnSpPr/>
      </xdr:nvCxnSpPr>
      <xdr:spPr>
        <a:xfrm flipV="1">
          <a:off x="12847320" y="6571615"/>
          <a:ext cx="7810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107950</xdr:rowOff>
    </xdr:from>
    <xdr:to xmlns:xdr="http://schemas.openxmlformats.org/drawingml/2006/spreadsheetDrawing">
      <xdr:col>73</xdr:col>
      <xdr:colOff>44450</xdr:colOff>
      <xdr:row>42</xdr:row>
      <xdr:rowOff>36830</xdr:rowOff>
    </xdr:to>
    <xdr:sp macro="" textlink="">
      <xdr:nvSpPr>
        <xdr:cNvPr id="392" name="フローチャート: 判断 391"/>
        <xdr:cNvSpPr/>
      </xdr:nvSpPr>
      <xdr:spPr>
        <a:xfrm>
          <a:off x="13594080" y="698119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20955</xdr:rowOff>
    </xdr:from>
    <xdr:ext cx="762000" cy="262890"/>
    <xdr:sp macro="" textlink="">
      <xdr:nvSpPr>
        <xdr:cNvPr id="393" name="テキスト ボックス 392"/>
        <xdr:cNvSpPr txBox="1"/>
      </xdr:nvSpPr>
      <xdr:spPr>
        <a:xfrm>
          <a:off x="13286740" y="70618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50165</xdr:rowOff>
    </xdr:from>
    <xdr:to xmlns:xdr="http://schemas.openxmlformats.org/drawingml/2006/spreadsheetDrawing">
      <xdr:col>68</xdr:col>
      <xdr:colOff>152400</xdr:colOff>
      <xdr:row>39</xdr:row>
      <xdr:rowOff>57785</xdr:rowOff>
    </xdr:to>
    <xdr:cxnSp macro="">
      <xdr:nvCxnSpPr>
        <xdr:cNvPr id="394" name="直線コネクタ 393"/>
        <xdr:cNvCxnSpPr/>
      </xdr:nvCxnSpPr>
      <xdr:spPr>
        <a:xfrm flipV="1">
          <a:off x="12049760" y="6588125"/>
          <a:ext cx="7975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123825</xdr:rowOff>
    </xdr:from>
    <xdr:to xmlns:xdr="http://schemas.openxmlformats.org/drawingml/2006/spreadsheetDrawing">
      <xdr:col>68</xdr:col>
      <xdr:colOff>186690</xdr:colOff>
      <xdr:row>42</xdr:row>
      <xdr:rowOff>52705</xdr:rowOff>
    </xdr:to>
    <xdr:sp macro="" textlink="">
      <xdr:nvSpPr>
        <xdr:cNvPr id="395" name="フローチャート: 判断 394"/>
        <xdr:cNvSpPr/>
      </xdr:nvSpPr>
      <xdr:spPr>
        <a:xfrm>
          <a:off x="12796520" y="6997065"/>
          <a:ext cx="850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42</xdr:row>
      <xdr:rowOff>37465</xdr:rowOff>
    </xdr:from>
    <xdr:ext cx="762000" cy="262890"/>
    <xdr:sp macro="" textlink="">
      <xdr:nvSpPr>
        <xdr:cNvPr id="396" name="テキスト ボックス 395"/>
        <xdr:cNvSpPr txBox="1"/>
      </xdr:nvSpPr>
      <xdr:spPr>
        <a:xfrm>
          <a:off x="12508230" y="70783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132080</xdr:rowOff>
    </xdr:from>
    <xdr:to xmlns:xdr="http://schemas.openxmlformats.org/drawingml/2006/spreadsheetDrawing">
      <xdr:col>64</xdr:col>
      <xdr:colOff>152400</xdr:colOff>
      <xdr:row>42</xdr:row>
      <xdr:rowOff>60960</xdr:rowOff>
    </xdr:to>
    <xdr:sp macro="" textlink="">
      <xdr:nvSpPr>
        <xdr:cNvPr id="397" name="フローチャート: 判断 396"/>
        <xdr:cNvSpPr/>
      </xdr:nvSpPr>
      <xdr:spPr>
        <a:xfrm>
          <a:off x="11998960" y="70053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45720</xdr:rowOff>
    </xdr:from>
    <xdr:ext cx="762000" cy="263525"/>
    <xdr:sp macro="" textlink="">
      <xdr:nvSpPr>
        <xdr:cNvPr id="398" name="テキスト ボックス 397"/>
        <xdr:cNvSpPr txBox="1"/>
      </xdr:nvSpPr>
      <xdr:spPr>
        <a:xfrm>
          <a:off x="11714480" y="70866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132715</xdr:rowOff>
    </xdr:from>
    <xdr:ext cx="762000" cy="262255"/>
    <xdr:sp macro="" textlink="">
      <xdr:nvSpPr>
        <xdr:cNvPr id="399" name="テキスト ボックス 398"/>
        <xdr:cNvSpPr txBox="1"/>
      </xdr:nvSpPr>
      <xdr:spPr>
        <a:xfrm>
          <a:off x="1497330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132715</xdr:rowOff>
    </xdr:from>
    <xdr:ext cx="762000" cy="262255"/>
    <xdr:sp macro="" textlink="">
      <xdr:nvSpPr>
        <xdr:cNvPr id="400" name="テキスト ボックス 399"/>
        <xdr:cNvSpPr txBox="1"/>
      </xdr:nvSpPr>
      <xdr:spPr>
        <a:xfrm>
          <a:off x="1422654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47</xdr:row>
      <xdr:rowOff>132715</xdr:rowOff>
    </xdr:from>
    <xdr:ext cx="762000" cy="262255"/>
    <xdr:sp macro="" textlink="">
      <xdr:nvSpPr>
        <xdr:cNvPr id="401" name="テキスト ボックス 400"/>
        <xdr:cNvSpPr txBox="1"/>
      </xdr:nvSpPr>
      <xdr:spPr>
        <a:xfrm>
          <a:off x="1344168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132715</xdr:rowOff>
    </xdr:from>
    <xdr:ext cx="760730" cy="262255"/>
    <xdr:sp macro="" textlink="">
      <xdr:nvSpPr>
        <xdr:cNvPr id="402" name="テキスト ボックス 401"/>
        <xdr:cNvSpPr txBox="1"/>
      </xdr:nvSpPr>
      <xdr:spPr>
        <a:xfrm>
          <a:off x="12654280" y="80117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132715</xdr:rowOff>
    </xdr:from>
    <xdr:ext cx="762000" cy="262255"/>
    <xdr:sp macro="" textlink="">
      <xdr:nvSpPr>
        <xdr:cNvPr id="403" name="テキスト ボックス 402"/>
        <xdr:cNvSpPr txBox="1"/>
      </xdr:nvSpPr>
      <xdr:spPr>
        <a:xfrm>
          <a:off x="1185672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38</xdr:row>
      <xdr:rowOff>107315</xdr:rowOff>
    </xdr:from>
    <xdr:to xmlns:xdr="http://schemas.openxmlformats.org/drawingml/2006/spreadsheetDrawing">
      <xdr:col>81</xdr:col>
      <xdr:colOff>95250</xdr:colOff>
      <xdr:row>39</xdr:row>
      <xdr:rowOff>36195</xdr:rowOff>
    </xdr:to>
    <xdr:sp macro="" textlink="">
      <xdr:nvSpPr>
        <xdr:cNvPr id="404" name="楕円 403"/>
        <xdr:cNvSpPr/>
      </xdr:nvSpPr>
      <xdr:spPr>
        <a:xfrm>
          <a:off x="15121890" y="647763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123825</xdr:rowOff>
    </xdr:from>
    <xdr:ext cx="762000" cy="261620"/>
    <xdr:sp macro="" textlink="">
      <xdr:nvSpPr>
        <xdr:cNvPr id="405" name="公債費負担の状況該当値テキスト"/>
        <xdr:cNvSpPr txBox="1"/>
      </xdr:nvSpPr>
      <xdr:spPr>
        <a:xfrm>
          <a:off x="15255240" y="632650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38</xdr:row>
      <xdr:rowOff>131445</xdr:rowOff>
    </xdr:from>
    <xdr:to xmlns:xdr="http://schemas.openxmlformats.org/drawingml/2006/spreadsheetDrawing">
      <xdr:col>77</xdr:col>
      <xdr:colOff>95250</xdr:colOff>
      <xdr:row>39</xdr:row>
      <xdr:rowOff>60325</xdr:rowOff>
    </xdr:to>
    <xdr:sp macro="" textlink="">
      <xdr:nvSpPr>
        <xdr:cNvPr id="406" name="楕円 405"/>
        <xdr:cNvSpPr/>
      </xdr:nvSpPr>
      <xdr:spPr>
        <a:xfrm>
          <a:off x="14375130" y="650176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71120</xdr:rowOff>
    </xdr:from>
    <xdr:ext cx="735330" cy="262255"/>
    <xdr:sp macro="" textlink="">
      <xdr:nvSpPr>
        <xdr:cNvPr id="407" name="テキスト ボックス 406"/>
        <xdr:cNvSpPr txBox="1"/>
      </xdr:nvSpPr>
      <xdr:spPr>
        <a:xfrm>
          <a:off x="14084300" y="6273800"/>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155575</xdr:rowOff>
    </xdr:from>
    <xdr:to xmlns:xdr="http://schemas.openxmlformats.org/drawingml/2006/spreadsheetDrawing">
      <xdr:col>73</xdr:col>
      <xdr:colOff>44450</xdr:colOff>
      <xdr:row>39</xdr:row>
      <xdr:rowOff>85090</xdr:rowOff>
    </xdr:to>
    <xdr:sp macro="" textlink="">
      <xdr:nvSpPr>
        <xdr:cNvPr id="408" name="楕円 407"/>
        <xdr:cNvSpPr/>
      </xdr:nvSpPr>
      <xdr:spPr>
        <a:xfrm>
          <a:off x="13594080" y="652589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95250</xdr:rowOff>
    </xdr:from>
    <xdr:ext cx="762000" cy="262255"/>
    <xdr:sp macro="" textlink="">
      <xdr:nvSpPr>
        <xdr:cNvPr id="409" name="テキスト ボックス 408"/>
        <xdr:cNvSpPr txBox="1"/>
      </xdr:nvSpPr>
      <xdr:spPr>
        <a:xfrm>
          <a:off x="13286740" y="62979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167640</xdr:rowOff>
    </xdr:from>
    <xdr:to xmlns:xdr="http://schemas.openxmlformats.org/drawingml/2006/spreadsheetDrawing">
      <xdr:col>68</xdr:col>
      <xdr:colOff>186690</xdr:colOff>
      <xdr:row>39</xdr:row>
      <xdr:rowOff>100965</xdr:rowOff>
    </xdr:to>
    <xdr:sp macro="" textlink="">
      <xdr:nvSpPr>
        <xdr:cNvPr id="410" name="楕円 409"/>
        <xdr:cNvSpPr/>
      </xdr:nvSpPr>
      <xdr:spPr>
        <a:xfrm>
          <a:off x="12796520" y="6537960"/>
          <a:ext cx="850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37</xdr:row>
      <xdr:rowOff>111760</xdr:rowOff>
    </xdr:from>
    <xdr:ext cx="762000" cy="262890"/>
    <xdr:sp macro="" textlink="">
      <xdr:nvSpPr>
        <xdr:cNvPr id="411" name="テキスト ボックス 410"/>
        <xdr:cNvSpPr txBox="1"/>
      </xdr:nvSpPr>
      <xdr:spPr>
        <a:xfrm>
          <a:off x="12508230" y="631444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6350</xdr:rowOff>
    </xdr:from>
    <xdr:to xmlns:xdr="http://schemas.openxmlformats.org/drawingml/2006/spreadsheetDrawing">
      <xdr:col>64</xdr:col>
      <xdr:colOff>152400</xdr:colOff>
      <xdr:row>39</xdr:row>
      <xdr:rowOff>109855</xdr:rowOff>
    </xdr:to>
    <xdr:sp macro="" textlink="">
      <xdr:nvSpPr>
        <xdr:cNvPr id="412" name="楕円 411"/>
        <xdr:cNvSpPr/>
      </xdr:nvSpPr>
      <xdr:spPr>
        <a:xfrm>
          <a:off x="11998960" y="65443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119380</xdr:rowOff>
    </xdr:from>
    <xdr:ext cx="762000" cy="263525"/>
    <xdr:sp macro="" textlink="">
      <xdr:nvSpPr>
        <xdr:cNvPr id="413" name="テキスト ボックス 412"/>
        <xdr:cNvSpPr txBox="1"/>
      </xdr:nvSpPr>
      <xdr:spPr>
        <a:xfrm>
          <a:off x="11714480" y="63220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151765</xdr:rowOff>
    </xdr:to>
    <xdr:sp macro="" textlink="">
      <xdr:nvSpPr>
        <xdr:cNvPr id="414" name="正方形/長方形 413"/>
        <xdr:cNvSpPr/>
      </xdr:nvSpPr>
      <xdr:spPr>
        <a:xfrm>
          <a:off x="11432540" y="1179195"/>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7640" cy="308610"/>
    <xdr:sp macro="" textlink="">
      <xdr:nvSpPr>
        <xdr:cNvPr id="415" name="テキスト ボックス 414"/>
        <xdr:cNvSpPr txBox="1"/>
      </xdr:nvSpPr>
      <xdr:spPr>
        <a:xfrm>
          <a:off x="12272645" y="1533525"/>
          <a:ext cx="14376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6" name="テキスト ボックス 415"/>
        <xdr:cNvSpPr txBox="1"/>
      </xdr:nvSpPr>
      <xdr:spPr>
        <a:xfrm>
          <a:off x="13655675" y="150876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88265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027400" y="142938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6027400" y="161671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88265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495520" y="1429385"/>
          <a:ext cx="11328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7495520" y="1616710"/>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88265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8796000" y="1429385"/>
          <a:ext cx="11328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18796000" y="1616710"/>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96520</xdr:rowOff>
    </xdr:to>
    <xdr:sp macro="" textlink="">
      <xdr:nvSpPr>
        <xdr:cNvPr id="423" name="正方形/長方形 422"/>
        <xdr:cNvSpPr/>
      </xdr:nvSpPr>
      <xdr:spPr>
        <a:xfrm>
          <a:off x="11432540" y="1928495"/>
          <a:ext cx="4531360" cy="23590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115</xdr:col>
      <xdr:colOff>31750</xdr:colOff>
      <xdr:row>25</xdr:row>
      <xdr:rowOff>96520</xdr:rowOff>
    </xdr:to>
    <xdr:sp macro="" textlink="">
      <xdr:nvSpPr>
        <xdr:cNvPr id="424" name="正方形/長方形 423"/>
        <xdr:cNvSpPr/>
      </xdr:nvSpPr>
      <xdr:spPr>
        <a:xfrm>
          <a:off x="16131540" y="1928495"/>
          <a:ext cx="5369560" cy="2359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104</xdr:col>
      <xdr:colOff>114300</xdr:colOff>
      <xdr:row>12</xdr:row>
      <xdr:rowOff>167640</xdr:rowOff>
    </xdr:to>
    <xdr:sp macro="" textlink="">
      <xdr:nvSpPr>
        <xdr:cNvPr id="425" name="正方形/長方形 424"/>
        <xdr:cNvSpPr/>
      </xdr:nvSpPr>
      <xdr:spPr>
        <a:xfrm>
          <a:off x="16131540" y="1928495"/>
          <a:ext cx="3398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186690</xdr:colOff>
      <xdr:row>13</xdr:row>
      <xdr:rowOff>57785</xdr:rowOff>
    </xdr:from>
    <xdr:to xmlns:xdr="http://schemas.openxmlformats.org/drawingml/2006/spreadsheetDrawing">
      <xdr:col>114</xdr:col>
      <xdr:colOff>114300</xdr:colOff>
      <xdr:row>25</xdr:row>
      <xdr:rowOff>32385</xdr:rowOff>
    </xdr:to>
    <xdr:sp macro="" textlink="" fLocksText="0">
      <xdr:nvSpPr>
        <xdr:cNvPr id="426" name="テキスト ボックス 425"/>
        <xdr:cNvSpPr txBox="1"/>
      </xdr:nvSpPr>
      <xdr:spPr>
        <a:xfrm>
          <a:off x="16242030" y="2237105"/>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将来負担比率は、9.2ポイント改善し－13.7％となった。マイナスは表記しないことから昨年度に引き続き0.0（-）％となった。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【分母】</a:t>
          </a:r>
          <a:endParaRPr kumimoji="1" lang="ja-JP" altLang="en-US" sz="1100">
            <a:latin typeface="ＭＳ Ｐゴシック"/>
            <a:ea typeface="ＭＳ Ｐゴシック"/>
          </a:endParaRPr>
        </a:p>
        <a:p>
          <a:r>
            <a:rPr kumimoji="1" lang="ja-JP" altLang="en-US" sz="1100">
              <a:latin typeface="ＭＳ Ｐゴシック"/>
              <a:ea typeface="ＭＳ Ｐゴシック"/>
            </a:rPr>
            <a:t>　標準財政規模が２億4,059万４千円の減となり、172億9,524万２千円（1.4％）の減となった。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【分子】</a:t>
          </a:r>
          <a:endParaRPr kumimoji="1" lang="ja-JP" altLang="en-US" sz="1100">
            <a:latin typeface="ＭＳ Ｐゴシック"/>
            <a:ea typeface="ＭＳ Ｐゴシック"/>
          </a:endParaRPr>
        </a:p>
        <a:p>
          <a:r>
            <a:rPr kumimoji="1" lang="ja-JP" altLang="en-US" sz="1100">
              <a:latin typeface="ＭＳ Ｐゴシック"/>
              <a:ea typeface="ＭＳ Ｐゴシック"/>
            </a:rPr>
            <a:t>　将来負担額は起債の発行抑制のため、地方債の現在高が減少したこと、下水道事業が一部法適用となったことに伴う公営企業債等繰入見込額が減少したこと、基金の積立により充当可能財源等が増となったことにより、14億4,839万３千円の減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62865</xdr:rowOff>
    </xdr:from>
    <xdr:ext cx="298450" cy="226695"/>
    <xdr:sp macro="" textlink="">
      <xdr:nvSpPr>
        <xdr:cNvPr id="427" name="テキスト ボックス 426"/>
        <xdr:cNvSpPr txBox="1"/>
      </xdr:nvSpPr>
      <xdr:spPr>
        <a:xfrm>
          <a:off x="11394440" y="1739265"/>
          <a:ext cx="29845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96520</xdr:rowOff>
    </xdr:from>
    <xdr:to xmlns:xdr="http://schemas.openxmlformats.org/drawingml/2006/spreadsheetDrawing">
      <xdr:col>85</xdr:col>
      <xdr:colOff>95250</xdr:colOff>
      <xdr:row>25</xdr:row>
      <xdr:rowOff>96520</xdr:rowOff>
    </xdr:to>
    <xdr:cxnSp macro="">
      <xdr:nvCxnSpPr>
        <xdr:cNvPr id="428" name="直線コネクタ 427"/>
        <xdr:cNvCxnSpPr/>
      </xdr:nvCxnSpPr>
      <xdr:spPr>
        <a:xfrm>
          <a:off x="11432540" y="42875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126365</xdr:rowOff>
    </xdr:from>
    <xdr:ext cx="760730" cy="261620"/>
    <xdr:sp macro="" textlink="">
      <xdr:nvSpPr>
        <xdr:cNvPr id="429" name="テキスト ボックス 428"/>
        <xdr:cNvSpPr txBox="1"/>
      </xdr:nvSpPr>
      <xdr:spPr>
        <a:xfrm>
          <a:off x="10761980" y="414972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36830</xdr:rowOff>
    </xdr:from>
    <xdr:to xmlns:xdr="http://schemas.openxmlformats.org/drawingml/2006/spreadsheetDrawing">
      <xdr:col>85</xdr:col>
      <xdr:colOff>95250</xdr:colOff>
      <xdr:row>23</xdr:row>
      <xdr:rowOff>36830</xdr:rowOff>
    </xdr:to>
    <xdr:cxnSp macro="">
      <xdr:nvCxnSpPr>
        <xdr:cNvPr id="430" name="直線コネクタ 429"/>
        <xdr:cNvCxnSpPr/>
      </xdr:nvCxnSpPr>
      <xdr:spPr>
        <a:xfrm>
          <a:off x="11432540" y="38925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66675</xdr:rowOff>
    </xdr:from>
    <xdr:ext cx="760730" cy="261620"/>
    <xdr:sp macro="" textlink="">
      <xdr:nvSpPr>
        <xdr:cNvPr id="431" name="テキスト ボックス 430"/>
        <xdr:cNvSpPr txBox="1"/>
      </xdr:nvSpPr>
      <xdr:spPr>
        <a:xfrm>
          <a:off x="10761980" y="375475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150495</xdr:rowOff>
    </xdr:from>
    <xdr:to xmlns:xdr="http://schemas.openxmlformats.org/drawingml/2006/spreadsheetDrawing">
      <xdr:col>85</xdr:col>
      <xdr:colOff>95250</xdr:colOff>
      <xdr:row>20</xdr:row>
      <xdr:rowOff>150495</xdr:rowOff>
    </xdr:to>
    <xdr:cxnSp macro="">
      <xdr:nvCxnSpPr>
        <xdr:cNvPr id="432" name="直線コネクタ 431"/>
        <xdr:cNvCxnSpPr/>
      </xdr:nvCxnSpPr>
      <xdr:spPr>
        <a:xfrm>
          <a:off x="11432540" y="35032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0730" cy="262890"/>
    <xdr:sp macro="" textlink="">
      <xdr:nvSpPr>
        <xdr:cNvPr id="433" name="テキスト ボックス 432"/>
        <xdr:cNvSpPr txBox="1"/>
      </xdr:nvSpPr>
      <xdr:spPr>
        <a:xfrm>
          <a:off x="10761980" y="335851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90170</xdr:rowOff>
    </xdr:from>
    <xdr:to xmlns:xdr="http://schemas.openxmlformats.org/drawingml/2006/spreadsheetDrawing">
      <xdr:col>85</xdr:col>
      <xdr:colOff>95250</xdr:colOff>
      <xdr:row>18</xdr:row>
      <xdr:rowOff>90170</xdr:rowOff>
    </xdr:to>
    <xdr:cxnSp macro="">
      <xdr:nvCxnSpPr>
        <xdr:cNvPr id="434" name="直線コネクタ 433"/>
        <xdr:cNvCxnSpPr/>
      </xdr:nvCxnSpPr>
      <xdr:spPr>
        <a:xfrm>
          <a:off x="11432540" y="31076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119380</xdr:rowOff>
    </xdr:from>
    <xdr:ext cx="760730" cy="263525"/>
    <xdr:sp macro="" textlink="">
      <xdr:nvSpPr>
        <xdr:cNvPr id="435" name="テキスト ボックス 434"/>
        <xdr:cNvSpPr txBox="1"/>
      </xdr:nvSpPr>
      <xdr:spPr>
        <a:xfrm>
          <a:off x="10761980" y="296926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30480</xdr:rowOff>
    </xdr:from>
    <xdr:to xmlns:xdr="http://schemas.openxmlformats.org/drawingml/2006/spreadsheetDrawing">
      <xdr:col>85</xdr:col>
      <xdr:colOff>95250</xdr:colOff>
      <xdr:row>16</xdr:row>
      <xdr:rowOff>30480</xdr:rowOff>
    </xdr:to>
    <xdr:cxnSp macro="">
      <xdr:nvCxnSpPr>
        <xdr:cNvPr id="436" name="直線コネクタ 435"/>
        <xdr:cNvCxnSpPr/>
      </xdr:nvCxnSpPr>
      <xdr:spPr>
        <a:xfrm>
          <a:off x="11432540" y="27127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59690</xdr:rowOff>
    </xdr:from>
    <xdr:ext cx="760730" cy="262255"/>
    <xdr:sp macro="" textlink="">
      <xdr:nvSpPr>
        <xdr:cNvPr id="437" name="テキスト ボックス 436"/>
        <xdr:cNvSpPr txBox="1"/>
      </xdr:nvSpPr>
      <xdr:spPr>
        <a:xfrm>
          <a:off x="10761980" y="257429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144145</xdr:rowOff>
    </xdr:from>
    <xdr:to xmlns:xdr="http://schemas.openxmlformats.org/drawingml/2006/spreadsheetDrawing">
      <xdr:col>85</xdr:col>
      <xdr:colOff>95250</xdr:colOff>
      <xdr:row>13</xdr:row>
      <xdr:rowOff>144145</xdr:rowOff>
    </xdr:to>
    <xdr:cxnSp macro="">
      <xdr:nvCxnSpPr>
        <xdr:cNvPr id="438" name="直線コネクタ 437"/>
        <xdr:cNvCxnSpPr/>
      </xdr:nvCxnSpPr>
      <xdr:spPr>
        <a:xfrm>
          <a:off x="11432540" y="23234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167640</xdr:rowOff>
    </xdr:from>
    <xdr:ext cx="760730" cy="262890"/>
    <xdr:sp macro="" textlink="">
      <xdr:nvSpPr>
        <xdr:cNvPr id="439" name="テキスト ボックス 438"/>
        <xdr:cNvSpPr txBox="1"/>
      </xdr:nvSpPr>
      <xdr:spPr>
        <a:xfrm>
          <a:off x="10761980" y="217932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11</xdr:row>
      <xdr:rowOff>84455</xdr:rowOff>
    </xdr:to>
    <xdr:cxnSp macro="">
      <xdr:nvCxnSpPr>
        <xdr:cNvPr id="440" name="直線コネクタ 439"/>
        <xdr:cNvCxnSpPr/>
      </xdr:nvCxnSpPr>
      <xdr:spPr>
        <a:xfrm>
          <a:off x="11432540" y="19284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96520</xdr:rowOff>
    </xdr:to>
    <xdr:sp macro="" textlink="">
      <xdr:nvSpPr>
        <xdr:cNvPr id="441" name="将来負担の状況グラフ枠"/>
        <xdr:cNvSpPr/>
      </xdr:nvSpPr>
      <xdr:spPr>
        <a:xfrm>
          <a:off x="11432540" y="1928495"/>
          <a:ext cx="4531360" cy="23590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144145</xdr:rowOff>
    </xdr:from>
    <xdr:to xmlns:xdr="http://schemas.openxmlformats.org/drawingml/2006/spreadsheetDrawing">
      <xdr:col>81</xdr:col>
      <xdr:colOff>44450</xdr:colOff>
      <xdr:row>23</xdr:row>
      <xdr:rowOff>96520</xdr:rowOff>
    </xdr:to>
    <xdr:cxnSp macro="">
      <xdr:nvCxnSpPr>
        <xdr:cNvPr id="442" name="直線コネクタ 441"/>
        <xdr:cNvCxnSpPr/>
      </xdr:nvCxnSpPr>
      <xdr:spPr>
        <a:xfrm flipV="1">
          <a:off x="15166340" y="2323465"/>
          <a:ext cx="0" cy="1628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68580</xdr:rowOff>
    </xdr:from>
    <xdr:ext cx="762000" cy="262255"/>
    <xdr:sp macro="" textlink="">
      <xdr:nvSpPr>
        <xdr:cNvPr id="443" name="将来負担の状況最小値テキスト"/>
        <xdr:cNvSpPr txBox="1"/>
      </xdr:nvSpPr>
      <xdr:spPr>
        <a:xfrm>
          <a:off x="15255240" y="392430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96520</xdr:rowOff>
    </xdr:from>
    <xdr:to xmlns:xdr="http://schemas.openxmlformats.org/drawingml/2006/spreadsheetDrawing">
      <xdr:col>81</xdr:col>
      <xdr:colOff>133350</xdr:colOff>
      <xdr:row>23</xdr:row>
      <xdr:rowOff>96520</xdr:rowOff>
    </xdr:to>
    <xdr:cxnSp macro="">
      <xdr:nvCxnSpPr>
        <xdr:cNvPr id="444" name="直線コネクタ 443"/>
        <xdr:cNvCxnSpPr/>
      </xdr:nvCxnSpPr>
      <xdr:spPr>
        <a:xfrm>
          <a:off x="15100300" y="39522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57150</xdr:rowOff>
    </xdr:from>
    <xdr:ext cx="762000" cy="262255"/>
    <xdr:sp macro="" textlink="">
      <xdr:nvSpPr>
        <xdr:cNvPr id="445" name="将来負担の状況最大値テキスト"/>
        <xdr:cNvSpPr txBox="1"/>
      </xdr:nvSpPr>
      <xdr:spPr>
        <a:xfrm>
          <a:off x="15255240" y="20688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144145</xdr:rowOff>
    </xdr:from>
    <xdr:to xmlns:xdr="http://schemas.openxmlformats.org/drawingml/2006/spreadsheetDrawing">
      <xdr:col>81</xdr:col>
      <xdr:colOff>133350</xdr:colOff>
      <xdr:row>13</xdr:row>
      <xdr:rowOff>144145</xdr:rowOff>
    </xdr:to>
    <xdr:cxnSp macro="">
      <xdr:nvCxnSpPr>
        <xdr:cNvPr id="446" name="直線コネクタ 445"/>
        <xdr:cNvCxnSpPr/>
      </xdr:nvCxnSpPr>
      <xdr:spPr>
        <a:xfrm>
          <a:off x="15100300" y="23234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14</xdr:row>
      <xdr:rowOff>55245</xdr:rowOff>
    </xdr:from>
    <xdr:to xmlns:xdr="http://schemas.openxmlformats.org/drawingml/2006/spreadsheetDrawing">
      <xdr:col>72</xdr:col>
      <xdr:colOff>186690</xdr:colOff>
      <xdr:row>14</xdr:row>
      <xdr:rowOff>107950</xdr:rowOff>
    </xdr:to>
    <xdr:cxnSp macro="">
      <xdr:nvCxnSpPr>
        <xdr:cNvPr id="447" name="直線コネクタ 446"/>
        <xdr:cNvCxnSpPr/>
      </xdr:nvCxnSpPr>
      <xdr:spPr>
        <a:xfrm flipV="1">
          <a:off x="12847320" y="2402205"/>
          <a:ext cx="7810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126365</xdr:rowOff>
    </xdr:from>
    <xdr:ext cx="762000" cy="261620"/>
    <xdr:sp macro="" textlink="">
      <xdr:nvSpPr>
        <xdr:cNvPr id="448" name="将来負担の状況平均値テキスト"/>
        <xdr:cNvSpPr txBox="1"/>
      </xdr:nvSpPr>
      <xdr:spPr>
        <a:xfrm>
          <a:off x="15255240" y="2305685"/>
          <a:ext cx="7620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13</xdr:row>
      <xdr:rowOff>154305</xdr:rowOff>
    </xdr:from>
    <xdr:to xmlns:xdr="http://schemas.openxmlformats.org/drawingml/2006/spreadsheetDrawing">
      <xdr:col>81</xdr:col>
      <xdr:colOff>95250</xdr:colOff>
      <xdr:row>14</xdr:row>
      <xdr:rowOff>84455</xdr:rowOff>
    </xdr:to>
    <xdr:sp macro="" textlink="">
      <xdr:nvSpPr>
        <xdr:cNvPr id="449" name="フローチャート: 判断 448"/>
        <xdr:cNvSpPr/>
      </xdr:nvSpPr>
      <xdr:spPr>
        <a:xfrm>
          <a:off x="15121890" y="23336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14</xdr:row>
      <xdr:rowOff>107950</xdr:rowOff>
    </xdr:from>
    <xdr:to xmlns:xdr="http://schemas.openxmlformats.org/drawingml/2006/spreadsheetDrawing">
      <xdr:col>68</xdr:col>
      <xdr:colOff>152400</xdr:colOff>
      <xdr:row>14</xdr:row>
      <xdr:rowOff>164465</xdr:rowOff>
    </xdr:to>
    <xdr:cxnSp macro="">
      <xdr:nvCxnSpPr>
        <xdr:cNvPr id="450" name="直線コネクタ 449"/>
        <xdr:cNvCxnSpPr/>
      </xdr:nvCxnSpPr>
      <xdr:spPr>
        <a:xfrm flipV="1">
          <a:off x="12049760" y="2454910"/>
          <a:ext cx="79756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14</xdr:row>
      <xdr:rowOff>71120</xdr:rowOff>
    </xdr:from>
    <xdr:to xmlns:xdr="http://schemas.openxmlformats.org/drawingml/2006/spreadsheetDrawing">
      <xdr:col>77</xdr:col>
      <xdr:colOff>95250</xdr:colOff>
      <xdr:row>14</xdr:row>
      <xdr:rowOff>167640</xdr:rowOff>
    </xdr:to>
    <xdr:sp macro="" textlink="">
      <xdr:nvSpPr>
        <xdr:cNvPr id="451" name="フローチャート: 判断 450"/>
        <xdr:cNvSpPr/>
      </xdr:nvSpPr>
      <xdr:spPr>
        <a:xfrm>
          <a:off x="14375130" y="241808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10795</xdr:rowOff>
    </xdr:from>
    <xdr:ext cx="735330" cy="262255"/>
    <xdr:sp macro="" textlink="">
      <xdr:nvSpPr>
        <xdr:cNvPr id="452" name="テキスト ボックス 451"/>
        <xdr:cNvSpPr txBox="1"/>
      </xdr:nvSpPr>
      <xdr:spPr>
        <a:xfrm>
          <a:off x="14084300" y="219011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125095</xdr:rowOff>
    </xdr:from>
    <xdr:to xmlns:xdr="http://schemas.openxmlformats.org/drawingml/2006/spreadsheetDrawing">
      <xdr:col>73</xdr:col>
      <xdr:colOff>44450</xdr:colOff>
      <xdr:row>16</xdr:row>
      <xdr:rowOff>53975</xdr:rowOff>
    </xdr:to>
    <xdr:sp macro="" textlink="">
      <xdr:nvSpPr>
        <xdr:cNvPr id="453" name="フローチャート: 判断 452"/>
        <xdr:cNvSpPr/>
      </xdr:nvSpPr>
      <xdr:spPr>
        <a:xfrm>
          <a:off x="13594080" y="263969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38735</xdr:rowOff>
    </xdr:from>
    <xdr:ext cx="762000" cy="262890"/>
    <xdr:sp macro="" textlink="">
      <xdr:nvSpPr>
        <xdr:cNvPr id="454" name="テキスト ボックス 453"/>
        <xdr:cNvSpPr txBox="1"/>
      </xdr:nvSpPr>
      <xdr:spPr>
        <a:xfrm>
          <a:off x="13286740" y="27209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57150</xdr:rowOff>
    </xdr:from>
    <xdr:to xmlns:xdr="http://schemas.openxmlformats.org/drawingml/2006/spreadsheetDrawing">
      <xdr:col>68</xdr:col>
      <xdr:colOff>186690</xdr:colOff>
      <xdr:row>15</xdr:row>
      <xdr:rowOff>160655</xdr:rowOff>
    </xdr:to>
    <xdr:sp macro="" textlink="">
      <xdr:nvSpPr>
        <xdr:cNvPr id="455" name="フローチャート: 判断 454"/>
        <xdr:cNvSpPr/>
      </xdr:nvSpPr>
      <xdr:spPr>
        <a:xfrm>
          <a:off x="12796520" y="2571750"/>
          <a:ext cx="850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15</xdr:row>
      <xdr:rowOff>145415</xdr:rowOff>
    </xdr:from>
    <xdr:ext cx="762000" cy="262255"/>
    <xdr:sp macro="" textlink="">
      <xdr:nvSpPr>
        <xdr:cNvPr id="456" name="テキスト ボックス 455"/>
        <xdr:cNvSpPr txBox="1"/>
      </xdr:nvSpPr>
      <xdr:spPr>
        <a:xfrm>
          <a:off x="12508230" y="26600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90170</xdr:rowOff>
    </xdr:from>
    <xdr:to xmlns:xdr="http://schemas.openxmlformats.org/drawingml/2006/spreadsheetDrawing">
      <xdr:col>64</xdr:col>
      <xdr:colOff>152400</xdr:colOff>
      <xdr:row>16</xdr:row>
      <xdr:rowOff>19050</xdr:rowOff>
    </xdr:to>
    <xdr:sp macro="" textlink="">
      <xdr:nvSpPr>
        <xdr:cNvPr id="457" name="フローチャート: 判断 456"/>
        <xdr:cNvSpPr/>
      </xdr:nvSpPr>
      <xdr:spPr>
        <a:xfrm>
          <a:off x="11998960" y="26047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3810</xdr:rowOff>
    </xdr:from>
    <xdr:ext cx="762000" cy="262890"/>
    <xdr:sp macro="" textlink="">
      <xdr:nvSpPr>
        <xdr:cNvPr id="458" name="テキスト ボックス 457"/>
        <xdr:cNvSpPr txBox="1"/>
      </xdr:nvSpPr>
      <xdr:spPr>
        <a:xfrm>
          <a:off x="11714480" y="26860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93980</xdr:rowOff>
    </xdr:from>
    <xdr:ext cx="762000" cy="262255"/>
    <xdr:sp macro="" textlink="">
      <xdr:nvSpPr>
        <xdr:cNvPr id="459" name="テキスト ボックス 458"/>
        <xdr:cNvSpPr txBox="1"/>
      </xdr:nvSpPr>
      <xdr:spPr>
        <a:xfrm>
          <a:off x="1497330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93980</xdr:rowOff>
    </xdr:from>
    <xdr:ext cx="762000" cy="262255"/>
    <xdr:sp macro="" textlink="">
      <xdr:nvSpPr>
        <xdr:cNvPr id="460" name="テキスト ボックス 459"/>
        <xdr:cNvSpPr txBox="1"/>
      </xdr:nvSpPr>
      <xdr:spPr>
        <a:xfrm>
          <a:off x="1422654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25</xdr:row>
      <xdr:rowOff>93980</xdr:rowOff>
    </xdr:from>
    <xdr:ext cx="762000" cy="262255"/>
    <xdr:sp macro="" textlink="">
      <xdr:nvSpPr>
        <xdr:cNvPr id="461" name="テキスト ボックス 460"/>
        <xdr:cNvSpPr txBox="1"/>
      </xdr:nvSpPr>
      <xdr:spPr>
        <a:xfrm>
          <a:off x="1344168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93980</xdr:rowOff>
    </xdr:from>
    <xdr:ext cx="760730" cy="262255"/>
    <xdr:sp macro="" textlink="">
      <xdr:nvSpPr>
        <xdr:cNvPr id="462" name="テキスト ボックス 461"/>
        <xdr:cNvSpPr txBox="1"/>
      </xdr:nvSpPr>
      <xdr:spPr>
        <a:xfrm>
          <a:off x="12654280" y="428498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93980</xdr:rowOff>
    </xdr:from>
    <xdr:ext cx="762000" cy="262255"/>
    <xdr:sp macro="" textlink="">
      <xdr:nvSpPr>
        <xdr:cNvPr id="463" name="テキスト ボックス 462"/>
        <xdr:cNvSpPr txBox="1"/>
      </xdr:nvSpPr>
      <xdr:spPr>
        <a:xfrm>
          <a:off x="1185672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3810</xdr:rowOff>
    </xdr:from>
    <xdr:to xmlns:xdr="http://schemas.openxmlformats.org/drawingml/2006/spreadsheetDrawing">
      <xdr:col>73</xdr:col>
      <xdr:colOff>44450</xdr:colOff>
      <xdr:row>14</xdr:row>
      <xdr:rowOff>107315</xdr:rowOff>
    </xdr:to>
    <xdr:sp macro="" textlink="">
      <xdr:nvSpPr>
        <xdr:cNvPr id="464" name="楕円 463"/>
        <xdr:cNvSpPr/>
      </xdr:nvSpPr>
      <xdr:spPr>
        <a:xfrm>
          <a:off x="13594080" y="235077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117475</xdr:rowOff>
    </xdr:from>
    <xdr:ext cx="762000" cy="262890"/>
    <xdr:sp macro="" textlink="">
      <xdr:nvSpPr>
        <xdr:cNvPr id="465" name="テキスト ボックス 464"/>
        <xdr:cNvSpPr txBox="1"/>
      </xdr:nvSpPr>
      <xdr:spPr>
        <a:xfrm>
          <a:off x="13286740" y="21291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55880</xdr:rowOff>
    </xdr:from>
    <xdr:to xmlns:xdr="http://schemas.openxmlformats.org/drawingml/2006/spreadsheetDrawing">
      <xdr:col>68</xdr:col>
      <xdr:colOff>186690</xdr:colOff>
      <xdr:row>14</xdr:row>
      <xdr:rowOff>159385</xdr:rowOff>
    </xdr:to>
    <xdr:sp macro="" textlink="">
      <xdr:nvSpPr>
        <xdr:cNvPr id="466" name="楕円 465"/>
        <xdr:cNvSpPr/>
      </xdr:nvSpPr>
      <xdr:spPr>
        <a:xfrm>
          <a:off x="12796520" y="2402840"/>
          <a:ext cx="850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12</xdr:row>
      <xdr:rowOff>167640</xdr:rowOff>
    </xdr:from>
    <xdr:ext cx="762000" cy="262890"/>
    <xdr:sp macro="" textlink="">
      <xdr:nvSpPr>
        <xdr:cNvPr id="467" name="テキスト ボックス 466"/>
        <xdr:cNvSpPr txBox="1"/>
      </xdr:nvSpPr>
      <xdr:spPr>
        <a:xfrm>
          <a:off x="12508230" y="21793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113030</xdr:rowOff>
    </xdr:from>
    <xdr:to xmlns:xdr="http://schemas.openxmlformats.org/drawingml/2006/spreadsheetDrawing">
      <xdr:col>64</xdr:col>
      <xdr:colOff>152400</xdr:colOff>
      <xdr:row>15</xdr:row>
      <xdr:rowOff>41910</xdr:rowOff>
    </xdr:to>
    <xdr:sp macro="" textlink="">
      <xdr:nvSpPr>
        <xdr:cNvPr id="468" name="楕円 467"/>
        <xdr:cNvSpPr/>
      </xdr:nvSpPr>
      <xdr:spPr>
        <a:xfrm>
          <a:off x="11998960" y="24599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52070</xdr:rowOff>
    </xdr:from>
    <xdr:ext cx="762000" cy="262255"/>
    <xdr:sp macro="" textlink="">
      <xdr:nvSpPr>
        <xdr:cNvPr id="469" name="テキスト ボックス 468"/>
        <xdr:cNvSpPr txBox="1"/>
      </xdr:nvSpPr>
      <xdr:spPr>
        <a:xfrm>
          <a:off x="11714480" y="223139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129540</xdr:rowOff>
    </xdr:from>
    <xdr:to xmlns:xdr="http://schemas.openxmlformats.org/drawingml/2006/spreadsheetDrawing">
      <xdr:col>63</xdr:col>
      <xdr:colOff>98425</xdr:colOff>
      <xdr:row>3</xdr:row>
      <xdr:rowOff>124460</xdr:rowOff>
    </xdr:to>
    <xdr:sp macro="" textlink="">
      <xdr:nvSpPr>
        <xdr:cNvPr id="2" name="正方形/長方形 1"/>
        <xdr:cNvSpPr/>
      </xdr:nvSpPr>
      <xdr:spPr>
        <a:xfrm>
          <a:off x="0" y="129540"/>
          <a:ext cx="11459845" cy="497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17780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243425" y="185420"/>
          <a:ext cx="353695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39370</xdr:rowOff>
    </xdr:to>
    <xdr:sp macro="" textlink="">
      <xdr:nvSpPr>
        <xdr:cNvPr id="4" name="正方形/長方形 3"/>
        <xdr:cNvSpPr/>
      </xdr:nvSpPr>
      <xdr:spPr>
        <a:xfrm>
          <a:off x="17268825" y="212090"/>
          <a:ext cx="3492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72390</xdr:rowOff>
    </xdr:from>
    <xdr:to xmlns:xdr="http://schemas.openxmlformats.org/drawingml/2006/spreadsheetDrawing">
      <xdr:col>114</xdr:col>
      <xdr:colOff>180340</xdr:colOff>
      <xdr:row>4</xdr:row>
      <xdr:rowOff>0</xdr:rowOff>
    </xdr:to>
    <xdr:sp macro="" textlink="">
      <xdr:nvSpPr>
        <xdr:cNvPr id="5" name="正方形/長方形 4"/>
        <xdr:cNvSpPr/>
      </xdr:nvSpPr>
      <xdr:spPr>
        <a:xfrm>
          <a:off x="17294225" y="240030"/>
          <a:ext cx="3444875" cy="4305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81</xdr:col>
      <xdr:colOff>117475</xdr:colOff>
      <xdr:row>1</xdr:row>
      <xdr:rowOff>17780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725015" y="185420"/>
          <a:ext cx="2404745"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39370</xdr:rowOff>
    </xdr:to>
    <xdr:sp macro="" textlink="">
      <xdr:nvSpPr>
        <xdr:cNvPr id="7" name="正方形/長方形 6"/>
        <xdr:cNvSpPr/>
      </xdr:nvSpPr>
      <xdr:spPr>
        <a:xfrm>
          <a:off x="14750415" y="212090"/>
          <a:ext cx="2360295"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72390</xdr:rowOff>
    </xdr:from>
    <xdr:to xmlns:xdr="http://schemas.openxmlformats.org/drawingml/2006/spreadsheetDrawing">
      <xdr:col>94</xdr:col>
      <xdr:colOff>127000</xdr:colOff>
      <xdr:row>4</xdr:row>
      <xdr:rowOff>13970</xdr:rowOff>
    </xdr:to>
    <xdr:sp macro="" textlink="">
      <xdr:nvSpPr>
        <xdr:cNvPr id="8" name="正方形/長方形 7"/>
        <xdr:cNvSpPr/>
      </xdr:nvSpPr>
      <xdr:spPr>
        <a:xfrm>
          <a:off x="14775815" y="240030"/>
          <a:ext cx="2303145" cy="4445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33020</xdr:rowOff>
    </xdr:from>
    <xdr:to xmlns:xdr="http://schemas.openxmlformats.org/drawingml/2006/spreadsheetDrawing">
      <xdr:col>115</xdr:col>
      <xdr:colOff>47625</xdr:colOff>
      <xdr:row>87</xdr:row>
      <xdr:rowOff>154940</xdr:rowOff>
    </xdr:to>
    <xdr:sp macro="" textlink="">
      <xdr:nvSpPr>
        <xdr:cNvPr id="9" name="正方形/長方形 8"/>
        <xdr:cNvSpPr/>
      </xdr:nvSpPr>
      <xdr:spPr>
        <a:xfrm>
          <a:off x="0" y="871220"/>
          <a:ext cx="20786725" cy="138684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158750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2945" y="1499870"/>
          <a:ext cx="8687435" cy="171069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14605</xdr:rowOff>
    </xdr:from>
    <xdr:to xmlns:xdr="http://schemas.openxmlformats.org/drawingml/2006/spreadsheetDrawing">
      <xdr:col>11</xdr:col>
      <xdr:colOff>85725</xdr:colOff>
      <xdr:row>19</xdr:row>
      <xdr:rowOff>15240</xdr:rowOff>
    </xdr:to>
    <xdr:sp macro="" textlink="">
      <xdr:nvSpPr>
        <xdr:cNvPr id="11" name="正方形/長方形 10"/>
        <xdr:cNvSpPr/>
      </xdr:nvSpPr>
      <xdr:spPr>
        <a:xfrm>
          <a:off x="810260" y="1523365"/>
          <a:ext cx="1259205"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14605</xdr:rowOff>
    </xdr:from>
    <xdr:to xmlns:xdr="http://schemas.openxmlformats.org/drawingml/2006/spreadsheetDrawing">
      <xdr:col>17</xdr:col>
      <xdr:colOff>92075</xdr:colOff>
      <xdr:row>19</xdr:row>
      <xdr:rowOff>15240</xdr:rowOff>
    </xdr:to>
    <xdr:sp macro="" textlink="">
      <xdr:nvSpPr>
        <xdr:cNvPr id="12" name="正方形/長方形 11"/>
        <xdr:cNvSpPr/>
      </xdr:nvSpPr>
      <xdr:spPr>
        <a:xfrm>
          <a:off x="2005965" y="1523365"/>
          <a:ext cx="1151890"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14605</xdr:rowOff>
    </xdr:from>
    <xdr:to xmlns:xdr="http://schemas.openxmlformats.org/drawingml/2006/spreadsheetDrawing">
      <xdr:col>25</xdr:col>
      <xdr:colOff>79375</xdr:colOff>
      <xdr:row>19</xdr:row>
      <xdr:rowOff>15240</xdr:rowOff>
    </xdr:to>
    <xdr:sp macro="" textlink="">
      <xdr:nvSpPr>
        <xdr:cNvPr id="13" name="正方形/長方形 12"/>
        <xdr:cNvSpPr/>
      </xdr:nvSpPr>
      <xdr:spPr>
        <a:xfrm>
          <a:off x="3221355" y="1523365"/>
          <a:ext cx="1366520"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5715</xdr:rowOff>
    </xdr:from>
    <xdr:to xmlns:xdr="http://schemas.openxmlformats.org/drawingml/2006/spreadsheetDrawing">
      <xdr:col>35</xdr:col>
      <xdr:colOff>111125</xdr:colOff>
      <xdr:row>14</xdr:row>
      <xdr:rowOff>167640</xdr:rowOff>
    </xdr:to>
    <xdr:sp macro="" textlink="">
      <xdr:nvSpPr>
        <xdr:cNvPr id="14" name="正方形/長方形 13"/>
        <xdr:cNvSpPr/>
      </xdr:nvSpPr>
      <xdr:spPr>
        <a:xfrm>
          <a:off x="4587875" y="1514475"/>
          <a:ext cx="1835150" cy="1000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5715</xdr:rowOff>
    </xdr:from>
    <xdr:to xmlns:xdr="http://schemas.openxmlformats.org/drawingml/2006/spreadsheetDrawing">
      <xdr:col>41</xdr:col>
      <xdr:colOff>180340</xdr:colOff>
      <xdr:row>14</xdr:row>
      <xdr:rowOff>167640</xdr:rowOff>
    </xdr:to>
    <xdr:sp macro="" textlink="">
      <xdr:nvSpPr>
        <xdr:cNvPr id="15" name="正方形/長方形 14"/>
        <xdr:cNvSpPr/>
      </xdr:nvSpPr>
      <xdr:spPr>
        <a:xfrm>
          <a:off x="6423025" y="1514475"/>
          <a:ext cx="1151255" cy="1000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5715</xdr:rowOff>
    </xdr:from>
    <xdr:to xmlns:xdr="http://schemas.openxmlformats.org/drawingml/2006/spreadsheetDrawing">
      <xdr:col>45</xdr:col>
      <xdr:colOff>79375</xdr:colOff>
      <xdr:row>14</xdr:row>
      <xdr:rowOff>167640</xdr:rowOff>
    </xdr:to>
    <xdr:sp macro="" textlink="">
      <xdr:nvSpPr>
        <xdr:cNvPr id="16" name="正方形/長方形 15"/>
        <xdr:cNvSpPr/>
      </xdr:nvSpPr>
      <xdr:spPr>
        <a:xfrm>
          <a:off x="7618730" y="1514475"/>
          <a:ext cx="575945" cy="1000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15240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87875" y="2362200"/>
          <a:ext cx="1835150" cy="6807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15240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86525" y="2362200"/>
          <a:ext cx="3074670" cy="6807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158750</xdr:rowOff>
    </xdr:from>
    <xdr:to xmlns:xdr="http://schemas.openxmlformats.org/drawingml/2006/spreadsheetDrawing">
      <xdr:col>60</xdr:col>
      <xdr:colOff>0</xdr:colOff>
      <xdr:row>15</xdr:row>
      <xdr:rowOff>100330</xdr:rowOff>
    </xdr:to>
    <xdr:sp macro="" textlink="">
      <xdr:nvSpPr>
        <xdr:cNvPr id="19" name="角丸四角形 18"/>
        <xdr:cNvSpPr/>
      </xdr:nvSpPr>
      <xdr:spPr>
        <a:xfrm>
          <a:off x="9542780" y="1499870"/>
          <a:ext cx="1277620" cy="11150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46990</xdr:rowOff>
    </xdr:from>
    <xdr:to xmlns:xdr="http://schemas.openxmlformats.org/drawingml/2006/spreadsheetDrawing">
      <xdr:col>60</xdr:col>
      <xdr:colOff>95250</xdr:colOff>
      <xdr:row>10</xdr:row>
      <xdr:rowOff>134620</xdr:rowOff>
    </xdr:to>
    <xdr:sp macro="" textlink="">
      <xdr:nvSpPr>
        <xdr:cNvPr id="20" name="正方形/長方形 19"/>
        <xdr:cNvSpPr/>
      </xdr:nvSpPr>
      <xdr:spPr>
        <a:xfrm>
          <a:off x="9763760" y="1555750"/>
          <a:ext cx="115189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149860</xdr:rowOff>
    </xdr:from>
    <xdr:to xmlns:xdr="http://schemas.openxmlformats.org/drawingml/2006/spreadsheetDrawing">
      <xdr:col>60</xdr:col>
      <xdr:colOff>95250</xdr:colOff>
      <xdr:row>12</xdr:row>
      <xdr:rowOff>53340</xdr:rowOff>
    </xdr:to>
    <xdr:sp macro="" textlink="">
      <xdr:nvSpPr>
        <xdr:cNvPr id="21" name="正方形/長方形 20"/>
        <xdr:cNvSpPr/>
      </xdr:nvSpPr>
      <xdr:spPr>
        <a:xfrm>
          <a:off x="9763760" y="1826260"/>
          <a:ext cx="1151890" cy="238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134620</xdr:rowOff>
    </xdr:from>
    <xdr:to xmlns:xdr="http://schemas.openxmlformats.org/drawingml/2006/spreadsheetDrawing">
      <xdr:col>60</xdr:col>
      <xdr:colOff>95250</xdr:colOff>
      <xdr:row>16</xdr:row>
      <xdr:rowOff>81280</xdr:rowOff>
    </xdr:to>
    <xdr:sp macro="" textlink="">
      <xdr:nvSpPr>
        <xdr:cNvPr id="22" name="正方形/長方形 21"/>
        <xdr:cNvSpPr/>
      </xdr:nvSpPr>
      <xdr:spPr>
        <a:xfrm>
          <a:off x="9763760" y="2146300"/>
          <a:ext cx="115189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138430</xdr:rowOff>
    </xdr:from>
    <xdr:to xmlns:xdr="http://schemas.openxmlformats.org/drawingml/2006/spreadsheetDrawing">
      <xdr:col>54</xdr:col>
      <xdr:colOff>38100</xdr:colOff>
      <xdr:row>9</xdr:row>
      <xdr:rowOff>138430</xdr:rowOff>
    </xdr:to>
    <xdr:cxnSp macro="">
      <xdr:nvCxnSpPr>
        <xdr:cNvPr id="23" name="直線コネクタ 22"/>
        <xdr:cNvCxnSpPr/>
      </xdr:nvCxnSpPr>
      <xdr:spPr>
        <a:xfrm>
          <a:off x="9624695" y="164719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86360</xdr:rowOff>
    </xdr:from>
    <xdr:to xmlns:xdr="http://schemas.openxmlformats.org/drawingml/2006/spreadsheetDrawing">
      <xdr:col>54</xdr:col>
      <xdr:colOff>3175</xdr:colOff>
      <xdr:row>10</xdr:row>
      <xdr:rowOff>15240</xdr:rowOff>
    </xdr:to>
    <xdr:sp macro="" textlink="">
      <xdr:nvSpPr>
        <xdr:cNvPr id="24" name="楕円 23"/>
        <xdr:cNvSpPr/>
      </xdr:nvSpPr>
      <xdr:spPr>
        <a:xfrm>
          <a:off x="9659620" y="1595120"/>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115570</xdr:rowOff>
    </xdr:to>
    <xdr:sp macro="" textlink="">
      <xdr:nvSpPr>
        <xdr:cNvPr id="25" name="フローチャート: 判断 24"/>
        <xdr:cNvSpPr/>
      </xdr:nvSpPr>
      <xdr:spPr>
        <a:xfrm>
          <a:off x="9659620" y="1850390"/>
          <a:ext cx="819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109220</xdr:rowOff>
    </xdr:from>
    <xdr:to xmlns:xdr="http://schemas.openxmlformats.org/drawingml/2006/spreadsheetDrawing">
      <xdr:col>53</xdr:col>
      <xdr:colOff>146050</xdr:colOff>
      <xdr:row>13</xdr:row>
      <xdr:rowOff>74930</xdr:rowOff>
    </xdr:to>
    <xdr:cxnSp macro="">
      <xdr:nvCxnSpPr>
        <xdr:cNvPr id="26" name="直線コネクタ 25"/>
        <xdr:cNvCxnSpPr/>
      </xdr:nvCxnSpPr>
      <xdr:spPr>
        <a:xfrm>
          <a:off x="9704070" y="21209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109220</xdr:rowOff>
    </xdr:from>
    <xdr:to xmlns:xdr="http://schemas.openxmlformats.org/drawingml/2006/spreadsheetDrawing">
      <xdr:col>54</xdr:col>
      <xdr:colOff>38100</xdr:colOff>
      <xdr:row>12</xdr:row>
      <xdr:rowOff>109220</xdr:rowOff>
    </xdr:to>
    <xdr:cxnSp macro="">
      <xdr:nvCxnSpPr>
        <xdr:cNvPr id="27" name="直線コネクタ 26"/>
        <xdr:cNvCxnSpPr/>
      </xdr:nvCxnSpPr>
      <xdr:spPr>
        <a:xfrm>
          <a:off x="9624695" y="21209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146050</xdr:rowOff>
    </xdr:to>
    <xdr:cxnSp macro="">
      <xdr:nvCxnSpPr>
        <xdr:cNvPr id="28" name="直線コネクタ 27"/>
        <xdr:cNvCxnSpPr/>
      </xdr:nvCxnSpPr>
      <xdr:spPr>
        <a:xfrm flipV="1">
          <a:off x="9704070" y="2346960"/>
          <a:ext cx="0" cy="14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149860</xdr:rowOff>
    </xdr:from>
    <xdr:to xmlns:xdr="http://schemas.openxmlformats.org/drawingml/2006/spreadsheetDrawing">
      <xdr:col>54</xdr:col>
      <xdr:colOff>38100</xdr:colOff>
      <xdr:row>14</xdr:row>
      <xdr:rowOff>149860</xdr:rowOff>
    </xdr:to>
    <xdr:cxnSp macro="">
      <xdr:nvCxnSpPr>
        <xdr:cNvPr id="29" name="直線コネクタ 28"/>
        <xdr:cNvCxnSpPr/>
      </xdr:nvCxnSpPr>
      <xdr:spPr>
        <a:xfrm>
          <a:off x="9624695" y="249682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67310</xdr:rowOff>
    </xdr:from>
    <xdr:ext cx="8891905" cy="273050"/>
    <xdr:sp macro="" textlink="">
      <xdr:nvSpPr>
        <xdr:cNvPr id="30" name="テキスト ボックス 29"/>
        <xdr:cNvSpPr txBox="1"/>
      </xdr:nvSpPr>
      <xdr:spPr>
        <a:xfrm>
          <a:off x="639445" y="3420110"/>
          <a:ext cx="889190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154940</xdr:rowOff>
    </xdr:from>
    <xdr:ext cx="6042025" cy="273685"/>
    <xdr:sp macro="" textlink="">
      <xdr:nvSpPr>
        <xdr:cNvPr id="31" name="テキスト ボックス 30"/>
        <xdr:cNvSpPr txBox="1"/>
      </xdr:nvSpPr>
      <xdr:spPr>
        <a:xfrm>
          <a:off x="639445" y="3675380"/>
          <a:ext cx="604202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59690</xdr:rowOff>
    </xdr:from>
    <xdr:ext cx="8227060" cy="271780"/>
    <xdr:sp macro="" textlink="">
      <xdr:nvSpPr>
        <xdr:cNvPr id="32" name="テキスト ボックス 31"/>
        <xdr:cNvSpPr txBox="1"/>
      </xdr:nvSpPr>
      <xdr:spPr>
        <a:xfrm>
          <a:off x="639445" y="3915410"/>
          <a:ext cx="822706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149860</xdr:rowOff>
    </xdr:from>
    <xdr:ext cx="180340" cy="273685"/>
    <xdr:sp macro="" textlink="">
      <xdr:nvSpPr>
        <xdr:cNvPr id="33" name="テキスト ボックス 32"/>
        <xdr:cNvSpPr txBox="1"/>
      </xdr:nvSpPr>
      <xdr:spPr>
        <a:xfrm>
          <a:off x="639445" y="4173220"/>
          <a:ext cx="18034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74930</xdr:rowOff>
    </xdr:from>
    <xdr:to xmlns:xdr="http://schemas.openxmlformats.org/drawingml/2006/spreadsheetDrawing">
      <xdr:col>26</xdr:col>
      <xdr:colOff>180340</xdr:colOff>
      <xdr:row>29</xdr:row>
      <xdr:rowOff>48260</xdr:rowOff>
    </xdr:to>
    <xdr:sp macro="" textlink="">
      <xdr:nvSpPr>
        <xdr:cNvPr id="34" name="正方形/長方形 33"/>
        <xdr:cNvSpPr/>
      </xdr:nvSpPr>
      <xdr:spPr>
        <a:xfrm>
          <a:off x="702945" y="4601210"/>
          <a:ext cx="4166235"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180340</xdr:colOff>
      <xdr:row>27</xdr:row>
      <xdr:rowOff>141605</xdr:rowOff>
    </xdr:from>
    <xdr:to xmlns:xdr="http://schemas.openxmlformats.org/drawingml/2006/spreadsheetDrawing">
      <xdr:col>34</xdr:col>
      <xdr:colOff>120650</xdr:colOff>
      <xdr:row>29</xdr:row>
      <xdr:rowOff>48260</xdr:rowOff>
    </xdr:to>
    <xdr:sp macro="" textlink="">
      <xdr:nvSpPr>
        <xdr:cNvPr id="35" name="正方形/長方形 34"/>
        <xdr:cNvSpPr/>
      </xdr:nvSpPr>
      <xdr:spPr>
        <a:xfrm>
          <a:off x="4869180" y="4667885"/>
          <a:ext cx="138303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180340</xdr:colOff>
      <xdr:row>28</xdr:row>
      <xdr:rowOff>161290</xdr:rowOff>
    </xdr:from>
    <xdr:to xmlns:xdr="http://schemas.openxmlformats.org/drawingml/2006/spreadsheetDrawing">
      <xdr:col>34</xdr:col>
      <xdr:colOff>120650</xdr:colOff>
      <xdr:row>30</xdr:row>
      <xdr:rowOff>67310</xdr:rowOff>
    </xdr:to>
    <xdr:sp macro="" textlink="">
      <xdr:nvSpPr>
        <xdr:cNvPr id="36" name="正方形/長方形 35"/>
        <xdr:cNvSpPr/>
      </xdr:nvSpPr>
      <xdr:spPr>
        <a:xfrm>
          <a:off x="4869180" y="4855210"/>
          <a:ext cx="13830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141605</xdr:rowOff>
    </xdr:from>
    <xdr:to xmlns:xdr="http://schemas.openxmlformats.org/drawingml/2006/spreadsheetDrawing">
      <xdr:col>42</xdr:col>
      <xdr:colOff>82550</xdr:colOff>
      <xdr:row>29</xdr:row>
      <xdr:rowOff>48260</xdr:rowOff>
    </xdr:to>
    <xdr:sp macro="" textlink="">
      <xdr:nvSpPr>
        <xdr:cNvPr id="37" name="正方形/長方形 36"/>
        <xdr:cNvSpPr/>
      </xdr:nvSpPr>
      <xdr:spPr>
        <a:xfrm>
          <a:off x="6397625" y="4667885"/>
          <a:ext cx="125920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161290</xdr:rowOff>
    </xdr:from>
    <xdr:to xmlns:xdr="http://schemas.openxmlformats.org/drawingml/2006/spreadsheetDrawing">
      <xdr:col>42</xdr:col>
      <xdr:colOff>82550</xdr:colOff>
      <xdr:row>30</xdr:row>
      <xdr:rowOff>67310</xdr:rowOff>
    </xdr:to>
    <xdr:sp macro="" textlink="">
      <xdr:nvSpPr>
        <xdr:cNvPr id="38" name="正方形/長方形 37"/>
        <xdr:cNvSpPr/>
      </xdr:nvSpPr>
      <xdr:spPr>
        <a:xfrm>
          <a:off x="6397625" y="4855210"/>
          <a:ext cx="1259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141605</xdr:rowOff>
    </xdr:from>
    <xdr:to xmlns:xdr="http://schemas.openxmlformats.org/drawingml/2006/spreadsheetDrawing">
      <xdr:col>51</xdr:col>
      <xdr:colOff>22225</xdr:colOff>
      <xdr:row>29</xdr:row>
      <xdr:rowOff>48260</xdr:rowOff>
    </xdr:to>
    <xdr:sp macro="" textlink="">
      <xdr:nvSpPr>
        <xdr:cNvPr id="39" name="正方形/長方形 38"/>
        <xdr:cNvSpPr/>
      </xdr:nvSpPr>
      <xdr:spPr>
        <a:xfrm>
          <a:off x="7853045" y="466788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161290</xdr:rowOff>
    </xdr:from>
    <xdr:to xmlns:xdr="http://schemas.openxmlformats.org/drawingml/2006/spreadsheetDrawing">
      <xdr:col>51</xdr:col>
      <xdr:colOff>22225</xdr:colOff>
      <xdr:row>30</xdr:row>
      <xdr:rowOff>67310</xdr:rowOff>
    </xdr:to>
    <xdr:sp macro="" textlink="">
      <xdr:nvSpPr>
        <xdr:cNvPr id="40" name="正方形/長方形 39"/>
        <xdr:cNvSpPr/>
      </xdr:nvSpPr>
      <xdr:spPr>
        <a:xfrm>
          <a:off x="7853045" y="485521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134620</xdr:rowOff>
    </xdr:from>
    <xdr:to xmlns:xdr="http://schemas.openxmlformats.org/drawingml/2006/spreadsheetDrawing">
      <xdr:col>26</xdr:col>
      <xdr:colOff>180340</xdr:colOff>
      <xdr:row>44</xdr:row>
      <xdr:rowOff>15240</xdr:rowOff>
    </xdr:to>
    <xdr:sp macro="" textlink="">
      <xdr:nvSpPr>
        <xdr:cNvPr id="41" name="正方形/長方形 40"/>
        <xdr:cNvSpPr/>
      </xdr:nvSpPr>
      <xdr:spPr>
        <a:xfrm>
          <a:off x="702945" y="5163820"/>
          <a:ext cx="4166235" cy="22275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134620</xdr:rowOff>
    </xdr:from>
    <xdr:to xmlns:xdr="http://schemas.openxmlformats.org/drawingml/2006/spreadsheetDrawing">
      <xdr:col>55</xdr:col>
      <xdr:colOff>47625</xdr:colOff>
      <xdr:row>44</xdr:row>
      <xdr:rowOff>15240</xdr:rowOff>
    </xdr:to>
    <xdr:sp macro="" textlink="">
      <xdr:nvSpPr>
        <xdr:cNvPr id="42" name="正方形/長方形 41"/>
        <xdr:cNvSpPr/>
      </xdr:nvSpPr>
      <xdr:spPr>
        <a:xfrm>
          <a:off x="5163820" y="5163820"/>
          <a:ext cx="4802505" cy="2227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134620</xdr:rowOff>
    </xdr:from>
    <xdr:to xmlns:xdr="http://schemas.openxmlformats.org/drawingml/2006/spreadsheetDrawing">
      <xdr:col>47</xdr:col>
      <xdr:colOff>180340</xdr:colOff>
      <xdr:row>32</xdr:row>
      <xdr:rowOff>40640</xdr:rowOff>
    </xdr:to>
    <xdr:sp macro="" textlink="">
      <xdr:nvSpPr>
        <xdr:cNvPr id="43" name="正方形/長方形 42"/>
        <xdr:cNvSpPr/>
      </xdr:nvSpPr>
      <xdr:spPr>
        <a:xfrm>
          <a:off x="5227320" y="5163820"/>
          <a:ext cx="3429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109220</xdr:rowOff>
    </xdr:from>
    <xdr:to xmlns:xdr="http://schemas.openxmlformats.org/drawingml/2006/spreadsheetDrawing">
      <xdr:col>54</xdr:col>
      <xdr:colOff>95250</xdr:colOff>
      <xdr:row>43</xdr:row>
      <xdr:rowOff>128270</xdr:rowOff>
    </xdr:to>
    <xdr:sp macro="" textlink="" fLocksText="0">
      <xdr:nvSpPr>
        <xdr:cNvPr id="44" name="テキスト ボックス 43"/>
        <xdr:cNvSpPr txBox="1"/>
      </xdr:nvSpPr>
      <xdr:spPr>
        <a:xfrm>
          <a:off x="5245735" y="5473700"/>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人件費の経常収支比率は0.1ポイント改善し、22.7％となった。</a:t>
          </a:r>
        </a:p>
        <a:p>
          <a:r>
            <a:rPr kumimoji="1" lang="ja-JP" altLang="en-US" sz="1100">
              <a:latin typeface="ＭＳ Ｐゴシック"/>
              <a:ea typeface="ＭＳ Ｐゴシック"/>
            </a:rPr>
            <a:t>　会計年度任用職員の報酬・期末手当や退職者数増による市町村職員退職手当組合負担金の増などにより39億9,492万５千円、前年度比5,107万８千円、1.3％の増となった。</a:t>
          </a:r>
        </a:p>
        <a:p>
          <a:r>
            <a:rPr kumimoji="1" lang="ja-JP" altLang="en-US" sz="1100">
              <a:latin typeface="ＭＳ Ｐゴシック"/>
              <a:ea typeface="ＭＳ Ｐゴシック"/>
            </a:rPr>
            <a:t>　今後とも、狛江市第６次行財政改革推進計画 （令和２年度～令和６年度）を推進し、人件費の抑制に努める。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115570</xdr:rowOff>
    </xdr:from>
    <xdr:ext cx="294005" cy="238760"/>
    <xdr:sp macro="" textlink="">
      <xdr:nvSpPr>
        <xdr:cNvPr id="45" name="テキスト ボックス 44"/>
        <xdr:cNvSpPr txBox="1"/>
      </xdr:nvSpPr>
      <xdr:spPr>
        <a:xfrm>
          <a:off x="664845" y="4977130"/>
          <a:ext cx="2940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15240</xdr:rowOff>
    </xdr:from>
    <xdr:to xmlns:xdr="http://schemas.openxmlformats.org/drawingml/2006/spreadsheetDrawing">
      <xdr:col>26</xdr:col>
      <xdr:colOff>180340</xdr:colOff>
      <xdr:row>44</xdr:row>
      <xdr:rowOff>15240</xdr:rowOff>
    </xdr:to>
    <xdr:cxnSp macro="">
      <xdr:nvCxnSpPr>
        <xdr:cNvPr id="46" name="直線コネクタ 45"/>
        <xdr:cNvCxnSpPr/>
      </xdr:nvCxnSpPr>
      <xdr:spPr>
        <a:xfrm>
          <a:off x="702945" y="739140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44450</xdr:rowOff>
    </xdr:from>
    <xdr:ext cx="503555" cy="275590"/>
    <xdr:sp macro="" textlink="">
      <xdr:nvSpPr>
        <xdr:cNvPr id="47" name="テキスト ボックス 46"/>
        <xdr:cNvSpPr txBox="1"/>
      </xdr:nvSpPr>
      <xdr:spPr>
        <a:xfrm>
          <a:off x="234315" y="725297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154940</xdr:rowOff>
    </xdr:from>
    <xdr:to xmlns:xdr="http://schemas.openxmlformats.org/drawingml/2006/spreadsheetDrawing">
      <xdr:col>26</xdr:col>
      <xdr:colOff>180340</xdr:colOff>
      <xdr:row>41</xdr:row>
      <xdr:rowOff>154940</xdr:rowOff>
    </xdr:to>
    <xdr:cxnSp macro="">
      <xdr:nvCxnSpPr>
        <xdr:cNvPr id="48" name="直線コネクタ 47"/>
        <xdr:cNvCxnSpPr/>
      </xdr:nvCxnSpPr>
      <xdr:spPr>
        <a:xfrm>
          <a:off x="702945" y="702818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3555" cy="276225"/>
    <xdr:sp macro="" textlink="">
      <xdr:nvSpPr>
        <xdr:cNvPr id="49" name="テキスト ボックス 48"/>
        <xdr:cNvSpPr txBox="1"/>
      </xdr:nvSpPr>
      <xdr:spPr>
        <a:xfrm>
          <a:off x="234315" y="6877050"/>
          <a:ext cx="50355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115570</xdr:rowOff>
    </xdr:from>
    <xdr:to xmlns:xdr="http://schemas.openxmlformats.org/drawingml/2006/spreadsheetDrawing">
      <xdr:col>26</xdr:col>
      <xdr:colOff>180340</xdr:colOff>
      <xdr:row>39</xdr:row>
      <xdr:rowOff>115570</xdr:rowOff>
    </xdr:to>
    <xdr:cxnSp macro="">
      <xdr:nvCxnSpPr>
        <xdr:cNvPr id="50" name="直線コネクタ 49"/>
        <xdr:cNvCxnSpPr/>
      </xdr:nvCxnSpPr>
      <xdr:spPr>
        <a:xfrm>
          <a:off x="702945" y="665353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146685</xdr:rowOff>
    </xdr:from>
    <xdr:ext cx="503555" cy="274320"/>
    <xdr:sp macro="" textlink="">
      <xdr:nvSpPr>
        <xdr:cNvPr id="51" name="テキスト ボックス 50"/>
        <xdr:cNvSpPr txBox="1"/>
      </xdr:nvSpPr>
      <xdr:spPr>
        <a:xfrm>
          <a:off x="234315" y="6517005"/>
          <a:ext cx="503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74930</xdr:rowOff>
    </xdr:from>
    <xdr:to xmlns:xdr="http://schemas.openxmlformats.org/drawingml/2006/spreadsheetDrawing">
      <xdr:col>26</xdr:col>
      <xdr:colOff>180340</xdr:colOff>
      <xdr:row>37</xdr:row>
      <xdr:rowOff>74930</xdr:rowOff>
    </xdr:to>
    <xdr:cxnSp macro="">
      <xdr:nvCxnSpPr>
        <xdr:cNvPr id="52" name="直線コネクタ 51"/>
        <xdr:cNvCxnSpPr/>
      </xdr:nvCxnSpPr>
      <xdr:spPr>
        <a:xfrm>
          <a:off x="702945" y="627761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105410</xdr:rowOff>
    </xdr:from>
    <xdr:ext cx="503555" cy="275590"/>
    <xdr:sp macro="" textlink="">
      <xdr:nvSpPr>
        <xdr:cNvPr id="53" name="テキスト ボックス 52"/>
        <xdr:cNvSpPr txBox="1"/>
      </xdr:nvSpPr>
      <xdr:spPr>
        <a:xfrm>
          <a:off x="234315" y="614045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34290</xdr:rowOff>
    </xdr:from>
    <xdr:to xmlns:xdr="http://schemas.openxmlformats.org/drawingml/2006/spreadsheetDrawing">
      <xdr:col>26</xdr:col>
      <xdr:colOff>180340</xdr:colOff>
      <xdr:row>35</xdr:row>
      <xdr:rowOff>34290</xdr:rowOff>
    </xdr:to>
    <xdr:cxnSp macro="">
      <xdr:nvCxnSpPr>
        <xdr:cNvPr id="54" name="直線コネクタ 53"/>
        <xdr:cNvCxnSpPr/>
      </xdr:nvCxnSpPr>
      <xdr:spPr>
        <a:xfrm>
          <a:off x="702945" y="590169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63500</xdr:rowOff>
    </xdr:from>
    <xdr:ext cx="503555" cy="272415"/>
    <xdr:sp macro="" textlink="">
      <xdr:nvSpPr>
        <xdr:cNvPr id="55" name="テキスト ボックス 54"/>
        <xdr:cNvSpPr txBox="1"/>
      </xdr:nvSpPr>
      <xdr:spPr>
        <a:xfrm>
          <a:off x="234315" y="5763260"/>
          <a:ext cx="503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167640</xdr:rowOff>
    </xdr:from>
    <xdr:to xmlns:xdr="http://schemas.openxmlformats.org/drawingml/2006/spreadsheetDrawing">
      <xdr:col>26</xdr:col>
      <xdr:colOff>180340</xdr:colOff>
      <xdr:row>32</xdr:row>
      <xdr:rowOff>167640</xdr:rowOff>
    </xdr:to>
    <xdr:cxnSp macro="">
      <xdr:nvCxnSpPr>
        <xdr:cNvPr id="56" name="直線コネクタ 55"/>
        <xdr:cNvCxnSpPr/>
      </xdr:nvCxnSpPr>
      <xdr:spPr>
        <a:xfrm>
          <a:off x="702945" y="55321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3555" cy="272415"/>
    <xdr:sp macro="" textlink="">
      <xdr:nvSpPr>
        <xdr:cNvPr id="57" name="テキスト ボックス 56"/>
        <xdr:cNvSpPr txBox="1"/>
      </xdr:nvSpPr>
      <xdr:spPr>
        <a:xfrm>
          <a:off x="234315" y="5387340"/>
          <a:ext cx="503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134620</xdr:rowOff>
    </xdr:from>
    <xdr:to xmlns:xdr="http://schemas.openxmlformats.org/drawingml/2006/spreadsheetDrawing">
      <xdr:col>26</xdr:col>
      <xdr:colOff>180340</xdr:colOff>
      <xdr:row>30</xdr:row>
      <xdr:rowOff>134620</xdr:rowOff>
    </xdr:to>
    <xdr:cxnSp macro="">
      <xdr:nvCxnSpPr>
        <xdr:cNvPr id="58" name="直線コネクタ 57"/>
        <xdr:cNvCxnSpPr/>
      </xdr:nvCxnSpPr>
      <xdr:spPr>
        <a:xfrm>
          <a:off x="702945" y="51638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166370</xdr:rowOff>
    </xdr:from>
    <xdr:ext cx="503555" cy="269875"/>
    <xdr:sp macro="" textlink="">
      <xdr:nvSpPr>
        <xdr:cNvPr id="59" name="テキスト ボックス 58"/>
        <xdr:cNvSpPr txBox="1"/>
      </xdr:nvSpPr>
      <xdr:spPr>
        <a:xfrm>
          <a:off x="234315" y="5027930"/>
          <a:ext cx="503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134620</xdr:rowOff>
    </xdr:from>
    <xdr:to xmlns:xdr="http://schemas.openxmlformats.org/drawingml/2006/spreadsheetDrawing">
      <xdr:col>26</xdr:col>
      <xdr:colOff>180340</xdr:colOff>
      <xdr:row>44</xdr:row>
      <xdr:rowOff>15240</xdr:rowOff>
    </xdr:to>
    <xdr:sp macro="" textlink="">
      <xdr:nvSpPr>
        <xdr:cNvPr id="60" name="人件費グラフ枠"/>
        <xdr:cNvSpPr/>
      </xdr:nvSpPr>
      <xdr:spPr>
        <a:xfrm>
          <a:off x="702945" y="5163820"/>
          <a:ext cx="4166235" cy="22275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130810</xdr:rowOff>
    </xdr:from>
    <xdr:to xmlns:xdr="http://schemas.openxmlformats.org/drawingml/2006/spreadsheetDrawing">
      <xdr:col>24</xdr:col>
      <xdr:colOff>25400</xdr:colOff>
      <xdr:row>41</xdr:row>
      <xdr:rowOff>162560</xdr:rowOff>
    </xdr:to>
    <xdr:cxnSp macro="">
      <xdr:nvCxnSpPr>
        <xdr:cNvPr id="61" name="直線コネクタ 60"/>
        <xdr:cNvCxnSpPr/>
      </xdr:nvCxnSpPr>
      <xdr:spPr>
        <a:xfrm flipV="1">
          <a:off x="4353560" y="5662930"/>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57555" cy="270510"/>
    <xdr:sp macro="" textlink="">
      <xdr:nvSpPr>
        <xdr:cNvPr id="62" name="人件費最小値テキスト"/>
        <xdr:cNvSpPr txBox="1"/>
      </xdr:nvSpPr>
      <xdr:spPr>
        <a:xfrm>
          <a:off x="4442460" y="7006590"/>
          <a:ext cx="757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162560</xdr:rowOff>
    </xdr:from>
    <xdr:to xmlns:xdr="http://schemas.openxmlformats.org/drawingml/2006/spreadsheetDrawing">
      <xdr:col>24</xdr:col>
      <xdr:colOff>114300</xdr:colOff>
      <xdr:row>41</xdr:row>
      <xdr:rowOff>162560</xdr:rowOff>
    </xdr:to>
    <xdr:cxnSp macro="">
      <xdr:nvCxnSpPr>
        <xdr:cNvPr id="63" name="直線コネクタ 62"/>
        <xdr:cNvCxnSpPr/>
      </xdr:nvCxnSpPr>
      <xdr:spPr>
        <a:xfrm>
          <a:off x="4284345" y="70358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40640</xdr:rowOff>
    </xdr:from>
    <xdr:ext cx="757555" cy="275590"/>
    <xdr:sp macro="" textlink="">
      <xdr:nvSpPr>
        <xdr:cNvPr id="64" name="人件費最大値テキスト"/>
        <xdr:cNvSpPr txBox="1"/>
      </xdr:nvSpPr>
      <xdr:spPr>
        <a:xfrm>
          <a:off x="4442460" y="5405120"/>
          <a:ext cx="757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130810</xdr:rowOff>
    </xdr:from>
    <xdr:to xmlns:xdr="http://schemas.openxmlformats.org/drawingml/2006/spreadsheetDrawing">
      <xdr:col>24</xdr:col>
      <xdr:colOff>114300</xdr:colOff>
      <xdr:row>33</xdr:row>
      <xdr:rowOff>130810</xdr:rowOff>
    </xdr:to>
    <xdr:cxnSp macro="">
      <xdr:nvCxnSpPr>
        <xdr:cNvPr id="65" name="直線コネクタ 64"/>
        <xdr:cNvCxnSpPr/>
      </xdr:nvCxnSpPr>
      <xdr:spPr>
        <a:xfrm>
          <a:off x="4284345" y="56629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180340</xdr:colOff>
      <xdr:row>36</xdr:row>
      <xdr:rowOff>71120</xdr:rowOff>
    </xdr:from>
    <xdr:to xmlns:xdr="http://schemas.openxmlformats.org/drawingml/2006/spreadsheetDrawing">
      <xdr:col>24</xdr:col>
      <xdr:colOff>25400</xdr:colOff>
      <xdr:row>36</xdr:row>
      <xdr:rowOff>78740</xdr:rowOff>
    </xdr:to>
    <xdr:cxnSp macro="">
      <xdr:nvCxnSpPr>
        <xdr:cNvPr id="66" name="直線コネクタ 65"/>
        <xdr:cNvCxnSpPr/>
      </xdr:nvCxnSpPr>
      <xdr:spPr>
        <a:xfrm flipV="1">
          <a:off x="3606800" y="6106160"/>
          <a:ext cx="746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99060</xdr:rowOff>
    </xdr:from>
    <xdr:ext cx="757555" cy="271780"/>
    <xdr:sp macro="" textlink="">
      <xdr:nvSpPr>
        <xdr:cNvPr id="67" name="人件費平均値テキスト"/>
        <xdr:cNvSpPr txBox="1"/>
      </xdr:nvSpPr>
      <xdr:spPr>
        <a:xfrm>
          <a:off x="4442460" y="6134100"/>
          <a:ext cx="757555" cy="2717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129540</xdr:rowOff>
    </xdr:from>
    <xdr:to xmlns:xdr="http://schemas.openxmlformats.org/drawingml/2006/spreadsheetDrawing">
      <xdr:col>24</xdr:col>
      <xdr:colOff>76200</xdr:colOff>
      <xdr:row>37</xdr:row>
      <xdr:rowOff>54610</xdr:rowOff>
    </xdr:to>
    <xdr:sp macro="" textlink="">
      <xdr:nvSpPr>
        <xdr:cNvPr id="68" name="フローチャート: 判断 67"/>
        <xdr:cNvSpPr/>
      </xdr:nvSpPr>
      <xdr:spPr>
        <a:xfrm>
          <a:off x="4322445" y="6164580"/>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78740</xdr:rowOff>
    </xdr:from>
    <xdr:to xmlns:xdr="http://schemas.openxmlformats.org/drawingml/2006/spreadsheetDrawing">
      <xdr:col>19</xdr:col>
      <xdr:colOff>180340</xdr:colOff>
      <xdr:row>37</xdr:row>
      <xdr:rowOff>1270</xdr:rowOff>
    </xdr:to>
    <xdr:cxnSp macro="">
      <xdr:nvCxnSpPr>
        <xdr:cNvPr id="69" name="直線コネクタ 68"/>
        <xdr:cNvCxnSpPr/>
      </xdr:nvCxnSpPr>
      <xdr:spPr>
        <a:xfrm flipV="1">
          <a:off x="2803525" y="6113780"/>
          <a:ext cx="803275"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81280</xdr:rowOff>
    </xdr:from>
    <xdr:to xmlns:xdr="http://schemas.openxmlformats.org/drawingml/2006/spreadsheetDrawing">
      <xdr:col>20</xdr:col>
      <xdr:colOff>38100</xdr:colOff>
      <xdr:row>37</xdr:row>
      <xdr:rowOff>6350</xdr:rowOff>
    </xdr:to>
    <xdr:sp macro="" textlink="">
      <xdr:nvSpPr>
        <xdr:cNvPr id="70" name="フローチャート: 判断 69"/>
        <xdr:cNvSpPr/>
      </xdr:nvSpPr>
      <xdr:spPr>
        <a:xfrm>
          <a:off x="3562985" y="6116320"/>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167640</xdr:rowOff>
    </xdr:from>
    <xdr:ext cx="732155" cy="273685"/>
    <xdr:sp macro="" textlink="">
      <xdr:nvSpPr>
        <xdr:cNvPr id="71" name="テキスト ボックス 70"/>
        <xdr:cNvSpPr txBox="1"/>
      </xdr:nvSpPr>
      <xdr:spPr>
        <a:xfrm>
          <a:off x="3252470" y="6202680"/>
          <a:ext cx="7321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1270</xdr:rowOff>
    </xdr:from>
    <xdr:to xmlns:xdr="http://schemas.openxmlformats.org/drawingml/2006/spreadsheetDrawing">
      <xdr:col>15</xdr:col>
      <xdr:colOff>98425</xdr:colOff>
      <xdr:row>37</xdr:row>
      <xdr:rowOff>34290</xdr:rowOff>
    </xdr:to>
    <xdr:cxnSp macro="">
      <xdr:nvCxnSpPr>
        <xdr:cNvPr id="72" name="直線コネクタ 71"/>
        <xdr:cNvCxnSpPr/>
      </xdr:nvCxnSpPr>
      <xdr:spPr>
        <a:xfrm flipV="1">
          <a:off x="1993265" y="6203950"/>
          <a:ext cx="8102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26670</xdr:rowOff>
    </xdr:from>
    <xdr:to xmlns:xdr="http://schemas.openxmlformats.org/drawingml/2006/spreadsheetDrawing">
      <xdr:col>15</xdr:col>
      <xdr:colOff>149225</xdr:colOff>
      <xdr:row>37</xdr:row>
      <xdr:rowOff>135890</xdr:rowOff>
    </xdr:to>
    <xdr:sp macro="" textlink="">
      <xdr:nvSpPr>
        <xdr:cNvPr id="73" name="フローチャート: 判断 72"/>
        <xdr:cNvSpPr/>
      </xdr:nvSpPr>
      <xdr:spPr>
        <a:xfrm>
          <a:off x="2752725" y="6229350"/>
          <a:ext cx="10160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119380</xdr:rowOff>
    </xdr:from>
    <xdr:ext cx="757555" cy="274320"/>
    <xdr:sp macro="" textlink="">
      <xdr:nvSpPr>
        <xdr:cNvPr id="74" name="テキスト ボックス 73"/>
        <xdr:cNvSpPr txBox="1"/>
      </xdr:nvSpPr>
      <xdr:spPr>
        <a:xfrm>
          <a:off x="2461895" y="6322060"/>
          <a:ext cx="757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34290</xdr:rowOff>
    </xdr:from>
    <xdr:to xmlns:xdr="http://schemas.openxmlformats.org/drawingml/2006/spreadsheetDrawing">
      <xdr:col>11</xdr:col>
      <xdr:colOff>9525</xdr:colOff>
      <xdr:row>37</xdr:row>
      <xdr:rowOff>41910</xdr:rowOff>
    </xdr:to>
    <xdr:cxnSp macro="">
      <xdr:nvCxnSpPr>
        <xdr:cNvPr id="75" name="直線コネクタ 74"/>
        <xdr:cNvCxnSpPr/>
      </xdr:nvCxnSpPr>
      <xdr:spPr>
        <a:xfrm flipV="1">
          <a:off x="1202690" y="6236970"/>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63500</xdr:rowOff>
    </xdr:from>
    <xdr:to xmlns:xdr="http://schemas.openxmlformats.org/drawingml/2006/spreadsheetDrawing">
      <xdr:col>11</xdr:col>
      <xdr:colOff>60325</xdr:colOff>
      <xdr:row>36</xdr:row>
      <xdr:rowOff>167640</xdr:rowOff>
    </xdr:to>
    <xdr:sp macro="" textlink="">
      <xdr:nvSpPr>
        <xdr:cNvPr id="76" name="フローチャート: 判断 75"/>
        <xdr:cNvSpPr/>
      </xdr:nvSpPr>
      <xdr:spPr>
        <a:xfrm>
          <a:off x="1962150" y="6098540"/>
          <a:ext cx="8191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1270</xdr:rowOff>
    </xdr:from>
    <xdr:ext cx="757555" cy="275590"/>
    <xdr:sp macro="" textlink="">
      <xdr:nvSpPr>
        <xdr:cNvPr id="77" name="テキスト ボックス 76"/>
        <xdr:cNvSpPr txBox="1"/>
      </xdr:nvSpPr>
      <xdr:spPr>
        <a:xfrm>
          <a:off x="1651635" y="5868670"/>
          <a:ext cx="757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73660</xdr:rowOff>
    </xdr:from>
    <xdr:to xmlns:xdr="http://schemas.openxmlformats.org/drawingml/2006/spreadsheetDrawing">
      <xdr:col>6</xdr:col>
      <xdr:colOff>171450</xdr:colOff>
      <xdr:row>36</xdr:row>
      <xdr:rowOff>167640</xdr:rowOff>
    </xdr:to>
    <xdr:sp macro="" textlink="">
      <xdr:nvSpPr>
        <xdr:cNvPr id="78" name="フローチャート: 判断 77"/>
        <xdr:cNvSpPr/>
      </xdr:nvSpPr>
      <xdr:spPr>
        <a:xfrm>
          <a:off x="1151890" y="610870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8890</xdr:rowOff>
    </xdr:from>
    <xdr:ext cx="757555" cy="276225"/>
    <xdr:sp macro="" textlink="">
      <xdr:nvSpPr>
        <xdr:cNvPr id="79" name="テキスト ボックス 78"/>
        <xdr:cNvSpPr txBox="1"/>
      </xdr:nvSpPr>
      <xdr:spPr>
        <a:xfrm>
          <a:off x="861060" y="5876290"/>
          <a:ext cx="75755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12700</xdr:rowOff>
    </xdr:from>
    <xdr:ext cx="757555" cy="273050"/>
    <xdr:sp macro="" textlink="">
      <xdr:nvSpPr>
        <xdr:cNvPr id="80" name="テキスト ボックス 79"/>
        <xdr:cNvSpPr txBox="1"/>
      </xdr:nvSpPr>
      <xdr:spPr>
        <a:xfrm>
          <a:off x="4157345" y="73888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12700</xdr:rowOff>
    </xdr:from>
    <xdr:ext cx="762000" cy="273050"/>
    <xdr:sp macro="" textlink="">
      <xdr:nvSpPr>
        <xdr:cNvPr id="81" name="テキスト ボックス 80"/>
        <xdr:cNvSpPr txBox="1"/>
      </xdr:nvSpPr>
      <xdr:spPr>
        <a:xfrm>
          <a:off x="3417570" y="73888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12700</xdr:rowOff>
    </xdr:from>
    <xdr:ext cx="757555" cy="273050"/>
    <xdr:sp macro="" textlink="">
      <xdr:nvSpPr>
        <xdr:cNvPr id="82" name="テキスト ボックス 81"/>
        <xdr:cNvSpPr txBox="1"/>
      </xdr:nvSpPr>
      <xdr:spPr>
        <a:xfrm>
          <a:off x="2607310" y="73888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180340</xdr:colOff>
      <xdr:row>44</xdr:row>
      <xdr:rowOff>12700</xdr:rowOff>
    </xdr:from>
    <xdr:ext cx="762000" cy="273050"/>
    <xdr:sp macro="" textlink="">
      <xdr:nvSpPr>
        <xdr:cNvPr id="83" name="テキスト ボックス 82"/>
        <xdr:cNvSpPr txBox="1"/>
      </xdr:nvSpPr>
      <xdr:spPr>
        <a:xfrm>
          <a:off x="1803400" y="73888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12700</xdr:rowOff>
    </xdr:from>
    <xdr:ext cx="757555" cy="273050"/>
    <xdr:sp macro="" textlink="">
      <xdr:nvSpPr>
        <xdr:cNvPr id="84" name="テキスト ボックス 83"/>
        <xdr:cNvSpPr txBox="1"/>
      </xdr:nvSpPr>
      <xdr:spPr>
        <a:xfrm>
          <a:off x="1006475" y="73888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17145</xdr:rowOff>
    </xdr:from>
    <xdr:to xmlns:xdr="http://schemas.openxmlformats.org/drawingml/2006/spreadsheetDrawing">
      <xdr:col>24</xdr:col>
      <xdr:colOff>76200</xdr:colOff>
      <xdr:row>36</xdr:row>
      <xdr:rowOff>122555</xdr:rowOff>
    </xdr:to>
    <xdr:sp macro="" textlink="">
      <xdr:nvSpPr>
        <xdr:cNvPr id="85" name="楕円 84"/>
        <xdr:cNvSpPr/>
      </xdr:nvSpPr>
      <xdr:spPr>
        <a:xfrm>
          <a:off x="4322445" y="6052185"/>
          <a:ext cx="8191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34290</xdr:rowOff>
    </xdr:from>
    <xdr:ext cx="757555" cy="271780"/>
    <xdr:sp macro="" textlink="">
      <xdr:nvSpPr>
        <xdr:cNvPr id="86" name="人件費該当値テキスト"/>
        <xdr:cNvSpPr txBox="1"/>
      </xdr:nvSpPr>
      <xdr:spPr>
        <a:xfrm>
          <a:off x="4442460" y="5901690"/>
          <a:ext cx="75755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22860</xdr:rowOff>
    </xdr:from>
    <xdr:to xmlns:xdr="http://schemas.openxmlformats.org/drawingml/2006/spreadsheetDrawing">
      <xdr:col>20</xdr:col>
      <xdr:colOff>38100</xdr:colOff>
      <xdr:row>36</xdr:row>
      <xdr:rowOff>132080</xdr:rowOff>
    </xdr:to>
    <xdr:sp macro="" textlink="">
      <xdr:nvSpPr>
        <xdr:cNvPr id="87" name="楕円 86"/>
        <xdr:cNvSpPr/>
      </xdr:nvSpPr>
      <xdr:spPr>
        <a:xfrm>
          <a:off x="3562985" y="6057900"/>
          <a:ext cx="819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143510</xdr:rowOff>
    </xdr:from>
    <xdr:ext cx="732155" cy="274955"/>
    <xdr:sp macro="" textlink="">
      <xdr:nvSpPr>
        <xdr:cNvPr id="88" name="テキスト ボックス 87"/>
        <xdr:cNvSpPr txBox="1"/>
      </xdr:nvSpPr>
      <xdr:spPr>
        <a:xfrm>
          <a:off x="3252470" y="5843270"/>
          <a:ext cx="7321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54610</xdr:rowOff>
    </xdr:to>
    <xdr:sp macro="" textlink="">
      <xdr:nvSpPr>
        <xdr:cNvPr id="89" name="楕円 88"/>
        <xdr:cNvSpPr/>
      </xdr:nvSpPr>
      <xdr:spPr>
        <a:xfrm>
          <a:off x="2752725" y="616458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64770</xdr:rowOff>
    </xdr:from>
    <xdr:ext cx="757555" cy="272415"/>
    <xdr:sp macro="" textlink="">
      <xdr:nvSpPr>
        <xdr:cNvPr id="90" name="テキスト ボックス 89"/>
        <xdr:cNvSpPr txBox="1"/>
      </xdr:nvSpPr>
      <xdr:spPr>
        <a:xfrm>
          <a:off x="2461895" y="5932170"/>
          <a:ext cx="757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161290</xdr:rowOff>
    </xdr:from>
    <xdr:to xmlns:xdr="http://schemas.openxmlformats.org/drawingml/2006/spreadsheetDrawing">
      <xdr:col>11</xdr:col>
      <xdr:colOff>60325</xdr:colOff>
      <xdr:row>37</xdr:row>
      <xdr:rowOff>88265</xdr:rowOff>
    </xdr:to>
    <xdr:sp macro="" textlink="">
      <xdr:nvSpPr>
        <xdr:cNvPr id="91" name="楕円 90"/>
        <xdr:cNvSpPr/>
      </xdr:nvSpPr>
      <xdr:spPr>
        <a:xfrm>
          <a:off x="1962150" y="6196330"/>
          <a:ext cx="8191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72390</xdr:rowOff>
    </xdr:from>
    <xdr:ext cx="757555" cy="274320"/>
    <xdr:sp macro="" textlink="">
      <xdr:nvSpPr>
        <xdr:cNvPr id="92" name="テキスト ボックス 91"/>
        <xdr:cNvSpPr txBox="1"/>
      </xdr:nvSpPr>
      <xdr:spPr>
        <a:xfrm>
          <a:off x="1651635" y="6275070"/>
          <a:ext cx="757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167640</xdr:rowOff>
    </xdr:from>
    <xdr:to xmlns:xdr="http://schemas.openxmlformats.org/drawingml/2006/spreadsheetDrawing">
      <xdr:col>6</xdr:col>
      <xdr:colOff>171450</xdr:colOff>
      <xdr:row>37</xdr:row>
      <xdr:rowOff>95250</xdr:rowOff>
    </xdr:to>
    <xdr:sp macro="" textlink="">
      <xdr:nvSpPr>
        <xdr:cNvPr id="93" name="楕円 92"/>
        <xdr:cNvSpPr/>
      </xdr:nvSpPr>
      <xdr:spPr>
        <a:xfrm>
          <a:off x="1151890" y="6202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80010</xdr:rowOff>
    </xdr:from>
    <xdr:ext cx="757555" cy="274955"/>
    <xdr:sp macro="" textlink="">
      <xdr:nvSpPr>
        <xdr:cNvPr id="94" name="テキスト ボックス 93"/>
        <xdr:cNvSpPr txBox="1"/>
      </xdr:nvSpPr>
      <xdr:spPr>
        <a:xfrm>
          <a:off x="861060" y="6282690"/>
          <a:ext cx="7575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73660</xdr:rowOff>
    </xdr:from>
    <xdr:to xmlns:xdr="http://schemas.openxmlformats.org/drawingml/2006/spreadsheetDrawing">
      <xdr:col>85</xdr:col>
      <xdr:colOff>66675</xdr:colOff>
      <xdr:row>9</xdr:row>
      <xdr:rowOff>46990</xdr:rowOff>
    </xdr:to>
    <xdr:sp macro="" textlink="">
      <xdr:nvSpPr>
        <xdr:cNvPr id="95" name="正方形/長方形 94"/>
        <xdr:cNvSpPr/>
      </xdr:nvSpPr>
      <xdr:spPr>
        <a:xfrm>
          <a:off x="11225530" y="1247140"/>
          <a:ext cx="4170045"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138430</xdr:rowOff>
    </xdr:from>
    <xdr:to xmlns:xdr="http://schemas.openxmlformats.org/drawingml/2006/spreadsheetDrawing">
      <xdr:col>93</xdr:col>
      <xdr:colOff>3175</xdr:colOff>
      <xdr:row>9</xdr:row>
      <xdr:rowOff>46990</xdr:rowOff>
    </xdr:to>
    <xdr:sp macro="" textlink="">
      <xdr:nvSpPr>
        <xdr:cNvPr id="96" name="正方形/長方形 95"/>
        <xdr:cNvSpPr/>
      </xdr:nvSpPr>
      <xdr:spPr>
        <a:xfrm>
          <a:off x="15408275" y="131191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158750</xdr:rowOff>
    </xdr:from>
    <xdr:to xmlns:xdr="http://schemas.openxmlformats.org/drawingml/2006/spreadsheetDrawing">
      <xdr:col>93</xdr:col>
      <xdr:colOff>3175</xdr:colOff>
      <xdr:row>10</xdr:row>
      <xdr:rowOff>67310</xdr:rowOff>
    </xdr:to>
    <xdr:sp macro="" textlink="">
      <xdr:nvSpPr>
        <xdr:cNvPr id="97" name="正方形/長方形 96"/>
        <xdr:cNvSpPr/>
      </xdr:nvSpPr>
      <xdr:spPr>
        <a:xfrm>
          <a:off x="15408275" y="149987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138430</xdr:rowOff>
    </xdr:from>
    <xdr:to xmlns:xdr="http://schemas.openxmlformats.org/drawingml/2006/spreadsheetDrawing">
      <xdr:col>100</xdr:col>
      <xdr:colOff>165100</xdr:colOff>
      <xdr:row>9</xdr:row>
      <xdr:rowOff>46990</xdr:rowOff>
    </xdr:to>
    <xdr:sp macro="" textlink="">
      <xdr:nvSpPr>
        <xdr:cNvPr id="98" name="正方形/長方形 97"/>
        <xdr:cNvSpPr/>
      </xdr:nvSpPr>
      <xdr:spPr>
        <a:xfrm>
          <a:off x="16939895" y="1311910"/>
          <a:ext cx="1259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158750</xdr:rowOff>
    </xdr:from>
    <xdr:to xmlns:xdr="http://schemas.openxmlformats.org/drawingml/2006/spreadsheetDrawing">
      <xdr:col>100</xdr:col>
      <xdr:colOff>165100</xdr:colOff>
      <xdr:row>10</xdr:row>
      <xdr:rowOff>67310</xdr:rowOff>
    </xdr:to>
    <xdr:sp macro="" textlink="">
      <xdr:nvSpPr>
        <xdr:cNvPr id="99" name="正方形/長方形 98"/>
        <xdr:cNvSpPr/>
      </xdr:nvSpPr>
      <xdr:spPr>
        <a:xfrm>
          <a:off x="16939895" y="1499870"/>
          <a:ext cx="1259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180340</xdr:colOff>
      <xdr:row>7</xdr:row>
      <xdr:rowOff>138430</xdr:rowOff>
    </xdr:from>
    <xdr:to xmlns:xdr="http://schemas.openxmlformats.org/drawingml/2006/spreadsheetDrawing">
      <xdr:col>109</xdr:col>
      <xdr:colOff>104775</xdr:colOff>
      <xdr:row>9</xdr:row>
      <xdr:rowOff>46990</xdr:rowOff>
    </xdr:to>
    <xdr:sp macro="" textlink="">
      <xdr:nvSpPr>
        <xdr:cNvPr id="100" name="正方形/長方形 99"/>
        <xdr:cNvSpPr/>
      </xdr:nvSpPr>
      <xdr:spPr>
        <a:xfrm>
          <a:off x="18394680" y="1311910"/>
          <a:ext cx="136715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180340</xdr:colOff>
      <xdr:row>8</xdr:row>
      <xdr:rowOff>158750</xdr:rowOff>
    </xdr:from>
    <xdr:to xmlns:xdr="http://schemas.openxmlformats.org/drawingml/2006/spreadsheetDrawing">
      <xdr:col>109</xdr:col>
      <xdr:colOff>104775</xdr:colOff>
      <xdr:row>10</xdr:row>
      <xdr:rowOff>67310</xdr:rowOff>
    </xdr:to>
    <xdr:sp macro="" textlink="">
      <xdr:nvSpPr>
        <xdr:cNvPr id="101" name="正方形/長方形 100"/>
        <xdr:cNvSpPr/>
      </xdr:nvSpPr>
      <xdr:spPr>
        <a:xfrm>
          <a:off x="18394680" y="1499870"/>
          <a:ext cx="136715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134620</xdr:rowOff>
    </xdr:from>
    <xdr:to xmlns:xdr="http://schemas.openxmlformats.org/drawingml/2006/spreadsheetDrawing">
      <xdr:col>85</xdr:col>
      <xdr:colOff>66675</xdr:colOff>
      <xdr:row>24</xdr:row>
      <xdr:rowOff>15240</xdr:rowOff>
    </xdr:to>
    <xdr:sp macro="" textlink="">
      <xdr:nvSpPr>
        <xdr:cNvPr id="102" name="正方形/長方形 101"/>
        <xdr:cNvSpPr/>
      </xdr:nvSpPr>
      <xdr:spPr>
        <a:xfrm>
          <a:off x="11225530" y="1811020"/>
          <a:ext cx="4170045" cy="22275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180340</xdr:colOff>
      <xdr:row>10</xdr:row>
      <xdr:rowOff>134620</xdr:rowOff>
    </xdr:from>
    <xdr:to xmlns:xdr="http://schemas.openxmlformats.org/drawingml/2006/spreadsheetDrawing">
      <xdr:col>113</xdr:col>
      <xdr:colOff>130175</xdr:colOff>
      <xdr:row>24</xdr:row>
      <xdr:rowOff>15240</xdr:rowOff>
    </xdr:to>
    <xdr:sp macro="" textlink="">
      <xdr:nvSpPr>
        <xdr:cNvPr id="103" name="正方形/長方形 102"/>
        <xdr:cNvSpPr/>
      </xdr:nvSpPr>
      <xdr:spPr>
        <a:xfrm>
          <a:off x="15689580" y="1811020"/>
          <a:ext cx="4819015" cy="2227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134620</xdr:rowOff>
    </xdr:from>
    <xdr:to xmlns:xdr="http://schemas.openxmlformats.org/drawingml/2006/spreadsheetDrawing">
      <xdr:col>106</xdr:col>
      <xdr:colOff>69850</xdr:colOff>
      <xdr:row>12</xdr:row>
      <xdr:rowOff>40640</xdr:rowOff>
    </xdr:to>
    <xdr:sp macro="" textlink="">
      <xdr:nvSpPr>
        <xdr:cNvPr id="104" name="正方形/長方形 103"/>
        <xdr:cNvSpPr/>
      </xdr:nvSpPr>
      <xdr:spPr>
        <a:xfrm>
          <a:off x="15749905" y="1811020"/>
          <a:ext cx="343598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109220</xdr:rowOff>
    </xdr:from>
    <xdr:to xmlns:xdr="http://schemas.openxmlformats.org/drawingml/2006/spreadsheetDrawing">
      <xdr:col>112</xdr:col>
      <xdr:colOff>177800</xdr:colOff>
      <xdr:row>23</xdr:row>
      <xdr:rowOff>128270</xdr:rowOff>
    </xdr:to>
    <xdr:sp macro="" textlink="" fLocksText="0">
      <xdr:nvSpPr>
        <xdr:cNvPr id="105" name="テキスト ボックス 104"/>
        <xdr:cNvSpPr txBox="1"/>
      </xdr:nvSpPr>
      <xdr:spPr>
        <a:xfrm>
          <a:off x="15788005" y="2120900"/>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物件費の経常収支比率は0.6ポイント増の17.0％となった。</a:t>
          </a:r>
        </a:p>
        <a:p>
          <a:r>
            <a:rPr kumimoji="1" lang="ja-JP" altLang="en-US" sz="1100">
              <a:latin typeface="ＭＳ Ｐゴシック"/>
              <a:ea typeface="ＭＳ Ｐゴシック"/>
            </a:rPr>
            <a:t>　公共施設等の光熱費の増などにより、29億9,153万４千円、前年度比１億5,747万４千円、5.6％の増となった。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113665</xdr:rowOff>
    </xdr:from>
    <xdr:ext cx="294005" cy="237490"/>
    <xdr:sp macro="" textlink="">
      <xdr:nvSpPr>
        <xdr:cNvPr id="106" name="テキスト ボックス 105"/>
        <xdr:cNvSpPr txBox="1"/>
      </xdr:nvSpPr>
      <xdr:spPr>
        <a:xfrm>
          <a:off x="11187430" y="1622425"/>
          <a:ext cx="29400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15240</xdr:rowOff>
    </xdr:from>
    <xdr:to xmlns:xdr="http://schemas.openxmlformats.org/drawingml/2006/spreadsheetDrawing">
      <xdr:col>85</xdr:col>
      <xdr:colOff>66675</xdr:colOff>
      <xdr:row>24</xdr:row>
      <xdr:rowOff>15240</xdr:rowOff>
    </xdr:to>
    <xdr:cxnSp macro="">
      <xdr:nvCxnSpPr>
        <xdr:cNvPr id="107" name="直線コネクタ 106"/>
        <xdr:cNvCxnSpPr/>
      </xdr:nvCxnSpPr>
      <xdr:spPr>
        <a:xfrm>
          <a:off x="11225530" y="40386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44450</xdr:rowOff>
    </xdr:from>
    <xdr:ext cx="503555" cy="275590"/>
    <xdr:sp macro="" textlink="">
      <xdr:nvSpPr>
        <xdr:cNvPr id="108" name="テキスト ボックス 107"/>
        <xdr:cNvSpPr txBox="1"/>
      </xdr:nvSpPr>
      <xdr:spPr>
        <a:xfrm>
          <a:off x="10776585" y="390017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74930</xdr:rowOff>
    </xdr:from>
    <xdr:to xmlns:xdr="http://schemas.openxmlformats.org/drawingml/2006/spreadsheetDrawing">
      <xdr:col>85</xdr:col>
      <xdr:colOff>66675</xdr:colOff>
      <xdr:row>21</xdr:row>
      <xdr:rowOff>74930</xdr:rowOff>
    </xdr:to>
    <xdr:cxnSp macro="">
      <xdr:nvCxnSpPr>
        <xdr:cNvPr id="109" name="直線コネクタ 108"/>
        <xdr:cNvCxnSpPr/>
      </xdr:nvCxnSpPr>
      <xdr:spPr>
        <a:xfrm>
          <a:off x="11225530" y="359537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105410</xdr:rowOff>
    </xdr:from>
    <xdr:ext cx="503555" cy="275590"/>
    <xdr:sp macro="" textlink="">
      <xdr:nvSpPr>
        <xdr:cNvPr id="110" name="テキスト ボックス 109"/>
        <xdr:cNvSpPr txBox="1"/>
      </xdr:nvSpPr>
      <xdr:spPr>
        <a:xfrm>
          <a:off x="10776585" y="345821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134620</xdr:rowOff>
    </xdr:from>
    <xdr:to xmlns:xdr="http://schemas.openxmlformats.org/drawingml/2006/spreadsheetDrawing">
      <xdr:col>85</xdr:col>
      <xdr:colOff>66675</xdr:colOff>
      <xdr:row>18</xdr:row>
      <xdr:rowOff>134620</xdr:rowOff>
    </xdr:to>
    <xdr:cxnSp macro="">
      <xdr:nvCxnSpPr>
        <xdr:cNvPr id="111" name="直線コネクタ 110"/>
        <xdr:cNvCxnSpPr/>
      </xdr:nvCxnSpPr>
      <xdr:spPr>
        <a:xfrm>
          <a:off x="11225530" y="315214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166370</xdr:rowOff>
    </xdr:from>
    <xdr:ext cx="503555" cy="269875"/>
    <xdr:sp macro="" textlink="">
      <xdr:nvSpPr>
        <xdr:cNvPr id="112" name="テキスト ボックス 111"/>
        <xdr:cNvSpPr txBox="1"/>
      </xdr:nvSpPr>
      <xdr:spPr>
        <a:xfrm>
          <a:off x="10776585" y="3016250"/>
          <a:ext cx="503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15240</xdr:rowOff>
    </xdr:from>
    <xdr:to xmlns:xdr="http://schemas.openxmlformats.org/drawingml/2006/spreadsheetDrawing">
      <xdr:col>85</xdr:col>
      <xdr:colOff>66675</xdr:colOff>
      <xdr:row>16</xdr:row>
      <xdr:rowOff>15240</xdr:rowOff>
    </xdr:to>
    <xdr:cxnSp macro="">
      <xdr:nvCxnSpPr>
        <xdr:cNvPr id="113" name="直線コネクタ 112"/>
        <xdr:cNvCxnSpPr/>
      </xdr:nvCxnSpPr>
      <xdr:spPr>
        <a:xfrm>
          <a:off x="11225530" y="269748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44450</xdr:rowOff>
    </xdr:from>
    <xdr:ext cx="503555" cy="275590"/>
    <xdr:sp macro="" textlink="">
      <xdr:nvSpPr>
        <xdr:cNvPr id="114" name="テキスト ボックス 113"/>
        <xdr:cNvSpPr txBox="1"/>
      </xdr:nvSpPr>
      <xdr:spPr>
        <a:xfrm>
          <a:off x="10776585" y="255905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74930</xdr:rowOff>
    </xdr:from>
    <xdr:to xmlns:xdr="http://schemas.openxmlformats.org/drawingml/2006/spreadsheetDrawing">
      <xdr:col>85</xdr:col>
      <xdr:colOff>66675</xdr:colOff>
      <xdr:row>13</xdr:row>
      <xdr:rowOff>74930</xdr:rowOff>
    </xdr:to>
    <xdr:cxnSp macro="">
      <xdr:nvCxnSpPr>
        <xdr:cNvPr id="115" name="直線コネクタ 114"/>
        <xdr:cNvCxnSpPr/>
      </xdr:nvCxnSpPr>
      <xdr:spPr>
        <a:xfrm>
          <a:off x="11225530" y="22542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105410</xdr:rowOff>
    </xdr:from>
    <xdr:ext cx="503555" cy="275590"/>
    <xdr:sp macro="" textlink="">
      <xdr:nvSpPr>
        <xdr:cNvPr id="116" name="テキスト ボックス 115"/>
        <xdr:cNvSpPr txBox="1"/>
      </xdr:nvSpPr>
      <xdr:spPr>
        <a:xfrm>
          <a:off x="10776585" y="211709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134620</xdr:rowOff>
    </xdr:from>
    <xdr:to xmlns:xdr="http://schemas.openxmlformats.org/drawingml/2006/spreadsheetDrawing">
      <xdr:col>85</xdr:col>
      <xdr:colOff>66675</xdr:colOff>
      <xdr:row>10</xdr:row>
      <xdr:rowOff>134620</xdr:rowOff>
    </xdr:to>
    <xdr:cxnSp macro="">
      <xdr:nvCxnSpPr>
        <xdr:cNvPr id="117" name="直線コネクタ 116"/>
        <xdr:cNvCxnSpPr/>
      </xdr:nvCxnSpPr>
      <xdr:spPr>
        <a:xfrm>
          <a:off x="11225530" y="18110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163830</xdr:rowOff>
    </xdr:from>
    <xdr:ext cx="503555" cy="269240"/>
    <xdr:sp macro="" textlink="">
      <xdr:nvSpPr>
        <xdr:cNvPr id="118" name="テキスト ボックス 117"/>
        <xdr:cNvSpPr txBox="1"/>
      </xdr:nvSpPr>
      <xdr:spPr>
        <a:xfrm>
          <a:off x="10776585" y="1672590"/>
          <a:ext cx="5035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134620</xdr:rowOff>
    </xdr:from>
    <xdr:to xmlns:xdr="http://schemas.openxmlformats.org/drawingml/2006/spreadsheetDrawing">
      <xdr:col>85</xdr:col>
      <xdr:colOff>66675</xdr:colOff>
      <xdr:row>24</xdr:row>
      <xdr:rowOff>15240</xdr:rowOff>
    </xdr:to>
    <xdr:sp macro="" textlink="">
      <xdr:nvSpPr>
        <xdr:cNvPr id="119" name="物件費グラフ枠"/>
        <xdr:cNvSpPr/>
      </xdr:nvSpPr>
      <xdr:spPr>
        <a:xfrm>
          <a:off x="11225530" y="1811020"/>
          <a:ext cx="4170045" cy="22275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151130</xdr:rowOff>
    </xdr:from>
    <xdr:to xmlns:xdr="http://schemas.openxmlformats.org/drawingml/2006/spreadsheetDrawing">
      <xdr:col>82</xdr:col>
      <xdr:colOff>107950</xdr:colOff>
      <xdr:row>21</xdr:row>
      <xdr:rowOff>74930</xdr:rowOff>
    </xdr:to>
    <xdr:cxnSp macro="">
      <xdr:nvCxnSpPr>
        <xdr:cNvPr id="120" name="直線コネクタ 119"/>
        <xdr:cNvCxnSpPr/>
      </xdr:nvCxnSpPr>
      <xdr:spPr>
        <a:xfrm flipV="1">
          <a:off x="14895830" y="216281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21</xdr:row>
      <xdr:rowOff>44450</xdr:rowOff>
    </xdr:from>
    <xdr:ext cx="762000" cy="275590"/>
    <xdr:sp macro="" textlink="">
      <xdr:nvSpPr>
        <xdr:cNvPr id="121" name="物件費最小値テキスト"/>
        <xdr:cNvSpPr txBox="1"/>
      </xdr:nvSpPr>
      <xdr:spPr>
        <a:xfrm>
          <a:off x="14968220" y="3564890"/>
          <a:ext cx="7620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74930</xdr:rowOff>
    </xdr:from>
    <xdr:to xmlns:xdr="http://schemas.openxmlformats.org/drawingml/2006/spreadsheetDrawing">
      <xdr:col>82</xdr:col>
      <xdr:colOff>180340</xdr:colOff>
      <xdr:row>21</xdr:row>
      <xdr:rowOff>74930</xdr:rowOff>
    </xdr:to>
    <xdr:cxnSp macro="">
      <xdr:nvCxnSpPr>
        <xdr:cNvPr id="122" name="直線コネクタ 121"/>
        <xdr:cNvCxnSpPr/>
      </xdr:nvCxnSpPr>
      <xdr:spPr>
        <a:xfrm>
          <a:off x="14806930" y="359537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11</xdr:row>
      <xdr:rowOff>58420</xdr:rowOff>
    </xdr:from>
    <xdr:ext cx="762000" cy="272415"/>
    <xdr:sp macro="" textlink="">
      <xdr:nvSpPr>
        <xdr:cNvPr id="123" name="物件費最大値テキスト"/>
        <xdr:cNvSpPr txBox="1"/>
      </xdr:nvSpPr>
      <xdr:spPr>
        <a:xfrm>
          <a:off x="14968220" y="190246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151130</xdr:rowOff>
    </xdr:from>
    <xdr:to xmlns:xdr="http://schemas.openxmlformats.org/drawingml/2006/spreadsheetDrawing">
      <xdr:col>82</xdr:col>
      <xdr:colOff>180340</xdr:colOff>
      <xdr:row>12</xdr:row>
      <xdr:rowOff>151130</xdr:rowOff>
    </xdr:to>
    <xdr:cxnSp macro="">
      <xdr:nvCxnSpPr>
        <xdr:cNvPr id="124" name="直線コネクタ 123"/>
        <xdr:cNvCxnSpPr/>
      </xdr:nvCxnSpPr>
      <xdr:spPr>
        <a:xfrm>
          <a:off x="14806930" y="216281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151130</xdr:rowOff>
    </xdr:from>
    <xdr:to xmlns:xdr="http://schemas.openxmlformats.org/drawingml/2006/spreadsheetDrawing">
      <xdr:col>82</xdr:col>
      <xdr:colOff>107950</xdr:colOff>
      <xdr:row>17</xdr:row>
      <xdr:rowOff>24130</xdr:rowOff>
    </xdr:to>
    <xdr:cxnSp macro="">
      <xdr:nvCxnSpPr>
        <xdr:cNvPr id="125" name="直線コネクタ 124"/>
        <xdr:cNvCxnSpPr/>
      </xdr:nvCxnSpPr>
      <xdr:spPr>
        <a:xfrm>
          <a:off x="14136370" y="2833370"/>
          <a:ext cx="7594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15</xdr:row>
      <xdr:rowOff>114300</xdr:rowOff>
    </xdr:from>
    <xdr:ext cx="762000" cy="274320"/>
    <xdr:sp macro="" textlink="">
      <xdr:nvSpPr>
        <xdr:cNvPr id="126" name="物件費平均値テキスト"/>
        <xdr:cNvSpPr txBox="1"/>
      </xdr:nvSpPr>
      <xdr:spPr>
        <a:xfrm>
          <a:off x="14968220" y="2628900"/>
          <a:ext cx="7620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95250</xdr:rowOff>
    </xdr:from>
    <xdr:to xmlns:xdr="http://schemas.openxmlformats.org/drawingml/2006/spreadsheetDrawing">
      <xdr:col>82</xdr:col>
      <xdr:colOff>158750</xdr:colOff>
      <xdr:row>17</xdr:row>
      <xdr:rowOff>20320</xdr:rowOff>
    </xdr:to>
    <xdr:sp macro="" textlink="">
      <xdr:nvSpPr>
        <xdr:cNvPr id="127" name="フローチャート: 判断 126"/>
        <xdr:cNvSpPr/>
      </xdr:nvSpPr>
      <xdr:spPr>
        <a:xfrm>
          <a:off x="14845030" y="277749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180340</xdr:colOff>
      <xdr:row>16</xdr:row>
      <xdr:rowOff>151130</xdr:rowOff>
    </xdr:from>
    <xdr:to xmlns:xdr="http://schemas.openxmlformats.org/drawingml/2006/spreadsheetDrawing">
      <xdr:col>78</xdr:col>
      <xdr:colOff>69850</xdr:colOff>
      <xdr:row>16</xdr:row>
      <xdr:rowOff>167640</xdr:rowOff>
    </xdr:to>
    <xdr:cxnSp macro="">
      <xdr:nvCxnSpPr>
        <xdr:cNvPr id="128" name="直線コネクタ 127"/>
        <xdr:cNvCxnSpPr/>
      </xdr:nvCxnSpPr>
      <xdr:spPr>
        <a:xfrm flipV="1">
          <a:off x="13345160" y="2833370"/>
          <a:ext cx="79121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160020</xdr:rowOff>
    </xdr:from>
    <xdr:to xmlns:xdr="http://schemas.openxmlformats.org/drawingml/2006/spreadsheetDrawing">
      <xdr:col>78</xdr:col>
      <xdr:colOff>120650</xdr:colOff>
      <xdr:row>16</xdr:row>
      <xdr:rowOff>86995</xdr:rowOff>
    </xdr:to>
    <xdr:sp macro="" textlink="">
      <xdr:nvSpPr>
        <xdr:cNvPr id="129" name="フローチャート: 判断 128"/>
        <xdr:cNvSpPr/>
      </xdr:nvSpPr>
      <xdr:spPr>
        <a:xfrm>
          <a:off x="14085570" y="267462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97155</xdr:rowOff>
    </xdr:from>
    <xdr:ext cx="732155" cy="271780"/>
    <xdr:sp macro="" textlink="">
      <xdr:nvSpPr>
        <xdr:cNvPr id="130" name="テキスト ボックス 129"/>
        <xdr:cNvSpPr txBox="1"/>
      </xdr:nvSpPr>
      <xdr:spPr>
        <a:xfrm>
          <a:off x="13794740" y="2444115"/>
          <a:ext cx="73215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72390</xdr:rowOff>
    </xdr:from>
    <xdr:to xmlns:xdr="http://schemas.openxmlformats.org/drawingml/2006/spreadsheetDrawing">
      <xdr:col>73</xdr:col>
      <xdr:colOff>180340</xdr:colOff>
      <xdr:row>16</xdr:row>
      <xdr:rowOff>167640</xdr:rowOff>
    </xdr:to>
    <xdr:cxnSp macro="">
      <xdr:nvCxnSpPr>
        <xdr:cNvPr id="131" name="直線コネクタ 130"/>
        <xdr:cNvCxnSpPr/>
      </xdr:nvCxnSpPr>
      <xdr:spPr>
        <a:xfrm>
          <a:off x="12535535" y="2754630"/>
          <a:ext cx="80962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5080</xdr:rowOff>
    </xdr:from>
    <xdr:to xmlns:xdr="http://schemas.openxmlformats.org/drawingml/2006/spreadsheetDrawing">
      <xdr:col>74</xdr:col>
      <xdr:colOff>31750</xdr:colOff>
      <xdr:row>15</xdr:row>
      <xdr:rowOff>114300</xdr:rowOff>
    </xdr:to>
    <xdr:sp macro="" textlink="">
      <xdr:nvSpPr>
        <xdr:cNvPr id="132" name="フローチャート: 判断 131"/>
        <xdr:cNvSpPr/>
      </xdr:nvSpPr>
      <xdr:spPr>
        <a:xfrm>
          <a:off x="13294995" y="2519680"/>
          <a:ext cx="819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122555</xdr:rowOff>
    </xdr:from>
    <xdr:ext cx="762000" cy="273050"/>
    <xdr:sp macro="" textlink="">
      <xdr:nvSpPr>
        <xdr:cNvPr id="133" name="テキスト ボックス 132"/>
        <xdr:cNvSpPr txBox="1"/>
      </xdr:nvSpPr>
      <xdr:spPr>
        <a:xfrm>
          <a:off x="12984480" y="230187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3810</xdr:rowOff>
    </xdr:from>
    <xdr:to xmlns:xdr="http://schemas.openxmlformats.org/drawingml/2006/spreadsheetDrawing">
      <xdr:col>69</xdr:col>
      <xdr:colOff>92075</xdr:colOff>
      <xdr:row>16</xdr:row>
      <xdr:rowOff>72390</xdr:rowOff>
    </xdr:to>
    <xdr:cxnSp macro="">
      <xdr:nvCxnSpPr>
        <xdr:cNvPr id="134" name="直線コネクタ 133"/>
        <xdr:cNvCxnSpPr/>
      </xdr:nvCxnSpPr>
      <xdr:spPr>
        <a:xfrm>
          <a:off x="11725275" y="2686050"/>
          <a:ext cx="8102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120650</xdr:rowOff>
    </xdr:from>
    <xdr:to xmlns:xdr="http://schemas.openxmlformats.org/drawingml/2006/spreadsheetDrawing">
      <xdr:col>69</xdr:col>
      <xdr:colOff>142875</xdr:colOff>
      <xdr:row>16</xdr:row>
      <xdr:rowOff>49530</xdr:rowOff>
    </xdr:to>
    <xdr:sp macro="" textlink="">
      <xdr:nvSpPr>
        <xdr:cNvPr id="135" name="フローチャート: 判断 134"/>
        <xdr:cNvSpPr/>
      </xdr:nvSpPr>
      <xdr:spPr>
        <a:xfrm>
          <a:off x="12484735" y="26352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57785</xdr:rowOff>
    </xdr:from>
    <xdr:ext cx="757555" cy="273050"/>
    <xdr:sp macro="" textlink="">
      <xdr:nvSpPr>
        <xdr:cNvPr id="136" name="テキスト ボックス 135"/>
        <xdr:cNvSpPr txBox="1"/>
      </xdr:nvSpPr>
      <xdr:spPr>
        <a:xfrm>
          <a:off x="12193905" y="2404745"/>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92710</xdr:rowOff>
    </xdr:from>
    <xdr:to xmlns:xdr="http://schemas.openxmlformats.org/drawingml/2006/spreadsheetDrawing">
      <xdr:col>65</xdr:col>
      <xdr:colOff>53975</xdr:colOff>
      <xdr:row>16</xdr:row>
      <xdr:rowOff>17780</xdr:rowOff>
    </xdr:to>
    <xdr:sp macro="" textlink="">
      <xdr:nvSpPr>
        <xdr:cNvPr id="137" name="フローチャート: 判断 136"/>
        <xdr:cNvSpPr/>
      </xdr:nvSpPr>
      <xdr:spPr>
        <a:xfrm>
          <a:off x="11694160" y="2607310"/>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30480</xdr:rowOff>
    </xdr:from>
    <xdr:ext cx="757555" cy="269875"/>
    <xdr:sp macro="" textlink="">
      <xdr:nvSpPr>
        <xdr:cNvPr id="138" name="テキスト ボックス 137"/>
        <xdr:cNvSpPr txBox="1"/>
      </xdr:nvSpPr>
      <xdr:spPr>
        <a:xfrm>
          <a:off x="11383645" y="2377440"/>
          <a:ext cx="757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12700</xdr:rowOff>
    </xdr:from>
    <xdr:ext cx="757555" cy="273050"/>
    <xdr:sp macro="" textlink="">
      <xdr:nvSpPr>
        <xdr:cNvPr id="139" name="テキスト ボックス 138"/>
        <xdr:cNvSpPr txBox="1"/>
      </xdr:nvSpPr>
      <xdr:spPr>
        <a:xfrm>
          <a:off x="14699615" y="40360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12700</xdr:rowOff>
    </xdr:from>
    <xdr:ext cx="757555" cy="273050"/>
    <xdr:sp macro="" textlink="">
      <xdr:nvSpPr>
        <xdr:cNvPr id="140" name="テキスト ボックス 139"/>
        <xdr:cNvSpPr txBox="1"/>
      </xdr:nvSpPr>
      <xdr:spPr>
        <a:xfrm>
          <a:off x="13940155" y="40360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12700</xdr:rowOff>
    </xdr:from>
    <xdr:ext cx="762000" cy="273050"/>
    <xdr:sp macro="" textlink="">
      <xdr:nvSpPr>
        <xdr:cNvPr id="141" name="テキスト ボックス 140"/>
        <xdr:cNvSpPr txBox="1"/>
      </xdr:nvSpPr>
      <xdr:spPr>
        <a:xfrm>
          <a:off x="13149580" y="40360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12700</xdr:rowOff>
    </xdr:from>
    <xdr:ext cx="757555" cy="273050"/>
    <xdr:sp macro="" textlink="">
      <xdr:nvSpPr>
        <xdr:cNvPr id="142" name="テキスト ボックス 141"/>
        <xdr:cNvSpPr txBox="1"/>
      </xdr:nvSpPr>
      <xdr:spPr>
        <a:xfrm>
          <a:off x="12339320" y="40360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180340</xdr:colOff>
      <xdr:row>24</xdr:row>
      <xdr:rowOff>12700</xdr:rowOff>
    </xdr:from>
    <xdr:ext cx="762000" cy="273050"/>
    <xdr:sp macro="" textlink="">
      <xdr:nvSpPr>
        <xdr:cNvPr id="143" name="テキスト ボックス 142"/>
        <xdr:cNvSpPr txBox="1"/>
      </xdr:nvSpPr>
      <xdr:spPr>
        <a:xfrm>
          <a:off x="11541760" y="40360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153670</xdr:rowOff>
    </xdr:from>
    <xdr:to xmlns:xdr="http://schemas.openxmlformats.org/drawingml/2006/spreadsheetDrawing">
      <xdr:col>82</xdr:col>
      <xdr:colOff>158750</xdr:colOff>
      <xdr:row>17</xdr:row>
      <xdr:rowOff>80010</xdr:rowOff>
    </xdr:to>
    <xdr:sp macro="" textlink="">
      <xdr:nvSpPr>
        <xdr:cNvPr id="144" name="楕円 143"/>
        <xdr:cNvSpPr/>
      </xdr:nvSpPr>
      <xdr:spPr>
        <a:xfrm>
          <a:off x="14845030" y="283591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180340</xdr:colOff>
      <xdr:row>16</xdr:row>
      <xdr:rowOff>122555</xdr:rowOff>
    </xdr:from>
    <xdr:ext cx="762000" cy="273050"/>
    <xdr:sp macro="" textlink="">
      <xdr:nvSpPr>
        <xdr:cNvPr id="145" name="物件費該当値テキスト"/>
        <xdr:cNvSpPr txBox="1"/>
      </xdr:nvSpPr>
      <xdr:spPr>
        <a:xfrm>
          <a:off x="14968220" y="28047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20320</xdr:rowOff>
    </xdr:to>
    <xdr:sp macro="" textlink="">
      <xdr:nvSpPr>
        <xdr:cNvPr id="146" name="楕円 145"/>
        <xdr:cNvSpPr/>
      </xdr:nvSpPr>
      <xdr:spPr>
        <a:xfrm>
          <a:off x="14085570" y="277749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5080</xdr:rowOff>
    </xdr:from>
    <xdr:ext cx="732155" cy="276225"/>
    <xdr:sp macro="" textlink="">
      <xdr:nvSpPr>
        <xdr:cNvPr id="147" name="テキスト ボックス 146"/>
        <xdr:cNvSpPr txBox="1"/>
      </xdr:nvSpPr>
      <xdr:spPr>
        <a:xfrm>
          <a:off x="13794740" y="2854960"/>
          <a:ext cx="73215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123825</xdr:rowOff>
    </xdr:from>
    <xdr:to xmlns:xdr="http://schemas.openxmlformats.org/drawingml/2006/spreadsheetDrawing">
      <xdr:col>74</xdr:col>
      <xdr:colOff>31750</xdr:colOff>
      <xdr:row>17</xdr:row>
      <xdr:rowOff>51435</xdr:rowOff>
    </xdr:to>
    <xdr:sp macro="" textlink="">
      <xdr:nvSpPr>
        <xdr:cNvPr id="148" name="楕円 147"/>
        <xdr:cNvSpPr/>
      </xdr:nvSpPr>
      <xdr:spPr>
        <a:xfrm>
          <a:off x="13294995" y="280606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34925</xdr:rowOff>
    </xdr:from>
    <xdr:ext cx="762000" cy="273050"/>
    <xdr:sp macro="" textlink="">
      <xdr:nvSpPr>
        <xdr:cNvPr id="149" name="テキスト ボックス 148"/>
        <xdr:cNvSpPr txBox="1"/>
      </xdr:nvSpPr>
      <xdr:spPr>
        <a:xfrm>
          <a:off x="12984480" y="288480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17145</xdr:rowOff>
    </xdr:from>
    <xdr:to xmlns:xdr="http://schemas.openxmlformats.org/drawingml/2006/spreadsheetDrawing">
      <xdr:col>69</xdr:col>
      <xdr:colOff>142875</xdr:colOff>
      <xdr:row>16</xdr:row>
      <xdr:rowOff>124460</xdr:rowOff>
    </xdr:to>
    <xdr:sp macro="" textlink="">
      <xdr:nvSpPr>
        <xdr:cNvPr id="150" name="楕円 149"/>
        <xdr:cNvSpPr/>
      </xdr:nvSpPr>
      <xdr:spPr>
        <a:xfrm>
          <a:off x="12484735" y="269938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110490</xdr:rowOff>
    </xdr:from>
    <xdr:ext cx="757555" cy="274320"/>
    <xdr:sp macro="" textlink="">
      <xdr:nvSpPr>
        <xdr:cNvPr id="151" name="テキスト ボックス 150"/>
        <xdr:cNvSpPr txBox="1"/>
      </xdr:nvSpPr>
      <xdr:spPr>
        <a:xfrm>
          <a:off x="12193905" y="2792730"/>
          <a:ext cx="757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132080</xdr:rowOff>
    </xdr:from>
    <xdr:to xmlns:xdr="http://schemas.openxmlformats.org/drawingml/2006/spreadsheetDrawing">
      <xdr:col>65</xdr:col>
      <xdr:colOff>53975</xdr:colOff>
      <xdr:row>16</xdr:row>
      <xdr:rowOff>57150</xdr:rowOff>
    </xdr:to>
    <xdr:sp macro="" textlink="">
      <xdr:nvSpPr>
        <xdr:cNvPr id="152" name="楕円 151"/>
        <xdr:cNvSpPr/>
      </xdr:nvSpPr>
      <xdr:spPr>
        <a:xfrm>
          <a:off x="11694160" y="2646680"/>
          <a:ext cx="81915"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41910</xdr:rowOff>
    </xdr:from>
    <xdr:ext cx="757555" cy="276225"/>
    <xdr:sp macro="" textlink="">
      <xdr:nvSpPr>
        <xdr:cNvPr id="153" name="テキスト ボックス 152"/>
        <xdr:cNvSpPr txBox="1"/>
      </xdr:nvSpPr>
      <xdr:spPr>
        <a:xfrm>
          <a:off x="11383645" y="2724150"/>
          <a:ext cx="75755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74930</xdr:rowOff>
    </xdr:from>
    <xdr:to xmlns:xdr="http://schemas.openxmlformats.org/drawingml/2006/spreadsheetDrawing">
      <xdr:col>26</xdr:col>
      <xdr:colOff>180340</xdr:colOff>
      <xdr:row>49</xdr:row>
      <xdr:rowOff>48260</xdr:rowOff>
    </xdr:to>
    <xdr:sp macro="" textlink="">
      <xdr:nvSpPr>
        <xdr:cNvPr id="154" name="正方形/長方形 153"/>
        <xdr:cNvSpPr/>
      </xdr:nvSpPr>
      <xdr:spPr>
        <a:xfrm>
          <a:off x="702945" y="7954010"/>
          <a:ext cx="4166235"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180340</xdr:colOff>
      <xdr:row>47</xdr:row>
      <xdr:rowOff>141605</xdr:rowOff>
    </xdr:from>
    <xdr:to xmlns:xdr="http://schemas.openxmlformats.org/drawingml/2006/spreadsheetDrawing">
      <xdr:col>34</xdr:col>
      <xdr:colOff>120650</xdr:colOff>
      <xdr:row>49</xdr:row>
      <xdr:rowOff>48260</xdr:rowOff>
    </xdr:to>
    <xdr:sp macro="" textlink="">
      <xdr:nvSpPr>
        <xdr:cNvPr id="155" name="正方形/長方形 154"/>
        <xdr:cNvSpPr/>
      </xdr:nvSpPr>
      <xdr:spPr>
        <a:xfrm>
          <a:off x="4869180" y="8020685"/>
          <a:ext cx="138303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180340</xdr:colOff>
      <xdr:row>48</xdr:row>
      <xdr:rowOff>161290</xdr:rowOff>
    </xdr:from>
    <xdr:to xmlns:xdr="http://schemas.openxmlformats.org/drawingml/2006/spreadsheetDrawing">
      <xdr:col>34</xdr:col>
      <xdr:colOff>120650</xdr:colOff>
      <xdr:row>50</xdr:row>
      <xdr:rowOff>67310</xdr:rowOff>
    </xdr:to>
    <xdr:sp macro="" textlink="">
      <xdr:nvSpPr>
        <xdr:cNvPr id="156" name="正方形/長方形 155"/>
        <xdr:cNvSpPr/>
      </xdr:nvSpPr>
      <xdr:spPr>
        <a:xfrm>
          <a:off x="4869180" y="8208010"/>
          <a:ext cx="13830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141605</xdr:rowOff>
    </xdr:from>
    <xdr:to xmlns:xdr="http://schemas.openxmlformats.org/drawingml/2006/spreadsheetDrawing">
      <xdr:col>42</xdr:col>
      <xdr:colOff>82550</xdr:colOff>
      <xdr:row>49</xdr:row>
      <xdr:rowOff>48260</xdr:rowOff>
    </xdr:to>
    <xdr:sp macro="" textlink="">
      <xdr:nvSpPr>
        <xdr:cNvPr id="157" name="正方形/長方形 156"/>
        <xdr:cNvSpPr/>
      </xdr:nvSpPr>
      <xdr:spPr>
        <a:xfrm>
          <a:off x="6397625" y="8020685"/>
          <a:ext cx="125920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161290</xdr:rowOff>
    </xdr:from>
    <xdr:to xmlns:xdr="http://schemas.openxmlformats.org/drawingml/2006/spreadsheetDrawing">
      <xdr:col>42</xdr:col>
      <xdr:colOff>82550</xdr:colOff>
      <xdr:row>50</xdr:row>
      <xdr:rowOff>67310</xdr:rowOff>
    </xdr:to>
    <xdr:sp macro="" textlink="">
      <xdr:nvSpPr>
        <xdr:cNvPr id="158" name="正方形/長方形 157"/>
        <xdr:cNvSpPr/>
      </xdr:nvSpPr>
      <xdr:spPr>
        <a:xfrm>
          <a:off x="6397625" y="8208010"/>
          <a:ext cx="1259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141605</xdr:rowOff>
    </xdr:from>
    <xdr:to xmlns:xdr="http://schemas.openxmlformats.org/drawingml/2006/spreadsheetDrawing">
      <xdr:col>51</xdr:col>
      <xdr:colOff>22225</xdr:colOff>
      <xdr:row>49</xdr:row>
      <xdr:rowOff>48260</xdr:rowOff>
    </xdr:to>
    <xdr:sp macro="" textlink="">
      <xdr:nvSpPr>
        <xdr:cNvPr id="159" name="正方形/長方形 158"/>
        <xdr:cNvSpPr/>
      </xdr:nvSpPr>
      <xdr:spPr>
        <a:xfrm>
          <a:off x="7853045" y="802068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161290</xdr:rowOff>
    </xdr:from>
    <xdr:to xmlns:xdr="http://schemas.openxmlformats.org/drawingml/2006/spreadsheetDrawing">
      <xdr:col>51</xdr:col>
      <xdr:colOff>22225</xdr:colOff>
      <xdr:row>50</xdr:row>
      <xdr:rowOff>67310</xdr:rowOff>
    </xdr:to>
    <xdr:sp macro="" textlink="">
      <xdr:nvSpPr>
        <xdr:cNvPr id="160" name="正方形/長方形 159"/>
        <xdr:cNvSpPr/>
      </xdr:nvSpPr>
      <xdr:spPr>
        <a:xfrm>
          <a:off x="7853045" y="820801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134620</xdr:rowOff>
    </xdr:from>
    <xdr:to xmlns:xdr="http://schemas.openxmlformats.org/drawingml/2006/spreadsheetDrawing">
      <xdr:col>26</xdr:col>
      <xdr:colOff>180340</xdr:colOff>
      <xdr:row>64</xdr:row>
      <xdr:rowOff>15240</xdr:rowOff>
    </xdr:to>
    <xdr:sp macro="" textlink="">
      <xdr:nvSpPr>
        <xdr:cNvPr id="161" name="正方形/長方形 160"/>
        <xdr:cNvSpPr/>
      </xdr:nvSpPr>
      <xdr:spPr>
        <a:xfrm>
          <a:off x="702945" y="8516620"/>
          <a:ext cx="4166235" cy="22275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134620</xdr:rowOff>
    </xdr:from>
    <xdr:to xmlns:xdr="http://schemas.openxmlformats.org/drawingml/2006/spreadsheetDrawing">
      <xdr:col>55</xdr:col>
      <xdr:colOff>47625</xdr:colOff>
      <xdr:row>64</xdr:row>
      <xdr:rowOff>15240</xdr:rowOff>
    </xdr:to>
    <xdr:sp macro="" textlink="">
      <xdr:nvSpPr>
        <xdr:cNvPr id="162" name="正方形/長方形 161"/>
        <xdr:cNvSpPr/>
      </xdr:nvSpPr>
      <xdr:spPr>
        <a:xfrm>
          <a:off x="5163820" y="8516620"/>
          <a:ext cx="4802505" cy="2227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134620</xdr:rowOff>
    </xdr:from>
    <xdr:to xmlns:xdr="http://schemas.openxmlformats.org/drawingml/2006/spreadsheetDrawing">
      <xdr:col>47</xdr:col>
      <xdr:colOff>180340</xdr:colOff>
      <xdr:row>52</xdr:row>
      <xdr:rowOff>40640</xdr:rowOff>
    </xdr:to>
    <xdr:sp macro="" textlink="">
      <xdr:nvSpPr>
        <xdr:cNvPr id="163" name="正方形/長方形 162"/>
        <xdr:cNvSpPr/>
      </xdr:nvSpPr>
      <xdr:spPr>
        <a:xfrm>
          <a:off x="5227320" y="8516620"/>
          <a:ext cx="3429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109220</xdr:rowOff>
    </xdr:from>
    <xdr:to xmlns:xdr="http://schemas.openxmlformats.org/drawingml/2006/spreadsheetDrawing">
      <xdr:col>54</xdr:col>
      <xdr:colOff>95250</xdr:colOff>
      <xdr:row>63</xdr:row>
      <xdr:rowOff>128270</xdr:rowOff>
    </xdr:to>
    <xdr:sp macro="" textlink="" fLocksText="0">
      <xdr:nvSpPr>
        <xdr:cNvPr id="164" name="テキスト ボックス 163"/>
        <xdr:cNvSpPr txBox="1"/>
      </xdr:nvSpPr>
      <xdr:spPr>
        <a:xfrm>
          <a:off x="5245735" y="8826500"/>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扶助費の経常収支比率は1.7ポイント減の12.6％となった。</a:t>
          </a:r>
        </a:p>
        <a:p>
          <a:r>
            <a:rPr kumimoji="1" lang="ja-JP" altLang="en-US" sz="1100">
              <a:latin typeface="ＭＳ Ｐゴシック"/>
              <a:ea typeface="ＭＳ Ｐゴシック"/>
            </a:rPr>
            <a:t>　児童手当や生活保護費の医療扶助の減などにより、22億3,208万１千円、前年度比２億3,575万７千円、9.6％の減となった。</a:t>
          </a:r>
        </a:p>
        <a:p>
          <a:r>
            <a:rPr kumimoji="1" lang="ja-JP" altLang="en-US" sz="1100">
              <a:latin typeface="ＭＳ Ｐゴシック"/>
              <a:ea typeface="ＭＳ Ｐゴシック"/>
            </a:rPr>
            <a:t>　扶助費は増加傾向となる見込みであるものの、あいとぴあレインボープランや第２期 こまえ子ども・若者応援プラン（令和２年度～令和６年度）に基づき、過度な財政負担とならないよう、適切な事業実施に努める。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115570</xdr:rowOff>
    </xdr:from>
    <xdr:ext cx="294005" cy="238760"/>
    <xdr:sp macro="" textlink="">
      <xdr:nvSpPr>
        <xdr:cNvPr id="165" name="テキスト ボックス 164"/>
        <xdr:cNvSpPr txBox="1"/>
      </xdr:nvSpPr>
      <xdr:spPr>
        <a:xfrm>
          <a:off x="664845" y="8329930"/>
          <a:ext cx="2940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15240</xdr:rowOff>
    </xdr:from>
    <xdr:to xmlns:xdr="http://schemas.openxmlformats.org/drawingml/2006/spreadsheetDrawing">
      <xdr:col>26</xdr:col>
      <xdr:colOff>180340</xdr:colOff>
      <xdr:row>64</xdr:row>
      <xdr:rowOff>15240</xdr:rowOff>
    </xdr:to>
    <xdr:cxnSp macro="">
      <xdr:nvCxnSpPr>
        <xdr:cNvPr id="166" name="直線コネクタ 165"/>
        <xdr:cNvCxnSpPr/>
      </xdr:nvCxnSpPr>
      <xdr:spPr>
        <a:xfrm>
          <a:off x="702945" y="1074420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44450</xdr:rowOff>
    </xdr:from>
    <xdr:ext cx="503555" cy="275590"/>
    <xdr:sp macro="" textlink="">
      <xdr:nvSpPr>
        <xdr:cNvPr id="167" name="テキスト ボックス 166"/>
        <xdr:cNvSpPr txBox="1"/>
      </xdr:nvSpPr>
      <xdr:spPr>
        <a:xfrm>
          <a:off x="234315" y="1060577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154940</xdr:rowOff>
    </xdr:from>
    <xdr:to xmlns:xdr="http://schemas.openxmlformats.org/drawingml/2006/spreadsheetDrawing">
      <xdr:col>26</xdr:col>
      <xdr:colOff>180340</xdr:colOff>
      <xdr:row>61</xdr:row>
      <xdr:rowOff>154940</xdr:rowOff>
    </xdr:to>
    <xdr:cxnSp macro="">
      <xdr:nvCxnSpPr>
        <xdr:cNvPr id="168" name="直線コネクタ 167"/>
        <xdr:cNvCxnSpPr/>
      </xdr:nvCxnSpPr>
      <xdr:spPr>
        <a:xfrm>
          <a:off x="702945" y="1038098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3555" cy="276225"/>
    <xdr:sp macro="" textlink="">
      <xdr:nvSpPr>
        <xdr:cNvPr id="169" name="テキスト ボックス 168"/>
        <xdr:cNvSpPr txBox="1"/>
      </xdr:nvSpPr>
      <xdr:spPr>
        <a:xfrm>
          <a:off x="234315" y="10229850"/>
          <a:ext cx="50355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115570</xdr:rowOff>
    </xdr:from>
    <xdr:to xmlns:xdr="http://schemas.openxmlformats.org/drawingml/2006/spreadsheetDrawing">
      <xdr:col>26</xdr:col>
      <xdr:colOff>180340</xdr:colOff>
      <xdr:row>59</xdr:row>
      <xdr:rowOff>115570</xdr:rowOff>
    </xdr:to>
    <xdr:cxnSp macro="">
      <xdr:nvCxnSpPr>
        <xdr:cNvPr id="170" name="直線コネクタ 169"/>
        <xdr:cNvCxnSpPr/>
      </xdr:nvCxnSpPr>
      <xdr:spPr>
        <a:xfrm>
          <a:off x="702945" y="1000633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146685</xdr:rowOff>
    </xdr:from>
    <xdr:ext cx="503555" cy="274320"/>
    <xdr:sp macro="" textlink="">
      <xdr:nvSpPr>
        <xdr:cNvPr id="171" name="テキスト ボックス 170"/>
        <xdr:cNvSpPr txBox="1"/>
      </xdr:nvSpPr>
      <xdr:spPr>
        <a:xfrm>
          <a:off x="234315" y="9869805"/>
          <a:ext cx="503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74930</xdr:rowOff>
    </xdr:from>
    <xdr:to xmlns:xdr="http://schemas.openxmlformats.org/drawingml/2006/spreadsheetDrawing">
      <xdr:col>26</xdr:col>
      <xdr:colOff>180340</xdr:colOff>
      <xdr:row>57</xdr:row>
      <xdr:rowOff>74930</xdr:rowOff>
    </xdr:to>
    <xdr:cxnSp macro="">
      <xdr:nvCxnSpPr>
        <xdr:cNvPr id="172" name="直線コネクタ 171"/>
        <xdr:cNvCxnSpPr/>
      </xdr:nvCxnSpPr>
      <xdr:spPr>
        <a:xfrm>
          <a:off x="702945" y="963041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105410</xdr:rowOff>
    </xdr:from>
    <xdr:ext cx="503555" cy="275590"/>
    <xdr:sp macro="" textlink="">
      <xdr:nvSpPr>
        <xdr:cNvPr id="173" name="テキスト ボックス 172"/>
        <xdr:cNvSpPr txBox="1"/>
      </xdr:nvSpPr>
      <xdr:spPr>
        <a:xfrm>
          <a:off x="234315" y="949325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34290</xdr:rowOff>
    </xdr:from>
    <xdr:to xmlns:xdr="http://schemas.openxmlformats.org/drawingml/2006/spreadsheetDrawing">
      <xdr:col>26</xdr:col>
      <xdr:colOff>180340</xdr:colOff>
      <xdr:row>55</xdr:row>
      <xdr:rowOff>34290</xdr:rowOff>
    </xdr:to>
    <xdr:cxnSp macro="">
      <xdr:nvCxnSpPr>
        <xdr:cNvPr id="174" name="直線コネクタ 173"/>
        <xdr:cNvCxnSpPr/>
      </xdr:nvCxnSpPr>
      <xdr:spPr>
        <a:xfrm>
          <a:off x="702945" y="925449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63500</xdr:rowOff>
    </xdr:from>
    <xdr:ext cx="503555" cy="272415"/>
    <xdr:sp macro="" textlink="">
      <xdr:nvSpPr>
        <xdr:cNvPr id="175" name="テキスト ボックス 174"/>
        <xdr:cNvSpPr txBox="1"/>
      </xdr:nvSpPr>
      <xdr:spPr>
        <a:xfrm>
          <a:off x="234315" y="9116060"/>
          <a:ext cx="503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167640</xdr:rowOff>
    </xdr:from>
    <xdr:to xmlns:xdr="http://schemas.openxmlformats.org/drawingml/2006/spreadsheetDrawing">
      <xdr:col>26</xdr:col>
      <xdr:colOff>180340</xdr:colOff>
      <xdr:row>52</xdr:row>
      <xdr:rowOff>167640</xdr:rowOff>
    </xdr:to>
    <xdr:cxnSp macro="">
      <xdr:nvCxnSpPr>
        <xdr:cNvPr id="176" name="直線コネクタ 175"/>
        <xdr:cNvCxnSpPr/>
      </xdr:nvCxnSpPr>
      <xdr:spPr>
        <a:xfrm>
          <a:off x="702945" y="88849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3555" cy="272415"/>
    <xdr:sp macro="" textlink="">
      <xdr:nvSpPr>
        <xdr:cNvPr id="177" name="テキスト ボックス 176"/>
        <xdr:cNvSpPr txBox="1"/>
      </xdr:nvSpPr>
      <xdr:spPr>
        <a:xfrm>
          <a:off x="234315" y="8740140"/>
          <a:ext cx="503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134620</xdr:rowOff>
    </xdr:from>
    <xdr:to xmlns:xdr="http://schemas.openxmlformats.org/drawingml/2006/spreadsheetDrawing">
      <xdr:col>26</xdr:col>
      <xdr:colOff>180340</xdr:colOff>
      <xdr:row>50</xdr:row>
      <xdr:rowOff>134620</xdr:rowOff>
    </xdr:to>
    <xdr:cxnSp macro="">
      <xdr:nvCxnSpPr>
        <xdr:cNvPr id="178" name="直線コネクタ 177"/>
        <xdr:cNvCxnSpPr/>
      </xdr:nvCxnSpPr>
      <xdr:spPr>
        <a:xfrm>
          <a:off x="702945" y="85166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166370</xdr:rowOff>
    </xdr:from>
    <xdr:ext cx="503555" cy="269875"/>
    <xdr:sp macro="" textlink="">
      <xdr:nvSpPr>
        <xdr:cNvPr id="179" name="テキスト ボックス 178"/>
        <xdr:cNvSpPr txBox="1"/>
      </xdr:nvSpPr>
      <xdr:spPr>
        <a:xfrm>
          <a:off x="234315" y="8380730"/>
          <a:ext cx="503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134620</xdr:rowOff>
    </xdr:from>
    <xdr:to xmlns:xdr="http://schemas.openxmlformats.org/drawingml/2006/spreadsheetDrawing">
      <xdr:col>26</xdr:col>
      <xdr:colOff>180340</xdr:colOff>
      <xdr:row>64</xdr:row>
      <xdr:rowOff>15240</xdr:rowOff>
    </xdr:to>
    <xdr:sp macro="" textlink="">
      <xdr:nvSpPr>
        <xdr:cNvPr id="180" name="扶助費グラフ枠"/>
        <xdr:cNvSpPr/>
      </xdr:nvSpPr>
      <xdr:spPr>
        <a:xfrm>
          <a:off x="702945" y="8516620"/>
          <a:ext cx="4166235" cy="22275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74930</xdr:rowOff>
    </xdr:from>
    <xdr:to xmlns:xdr="http://schemas.openxmlformats.org/drawingml/2006/spreadsheetDrawing">
      <xdr:col>24</xdr:col>
      <xdr:colOff>25400</xdr:colOff>
      <xdr:row>60</xdr:row>
      <xdr:rowOff>38100</xdr:rowOff>
    </xdr:to>
    <xdr:cxnSp macro="">
      <xdr:nvCxnSpPr>
        <xdr:cNvPr id="181" name="直線コネクタ 180"/>
        <xdr:cNvCxnSpPr/>
      </xdr:nvCxnSpPr>
      <xdr:spPr>
        <a:xfrm flipV="1">
          <a:off x="4353560" y="8959850"/>
          <a:ext cx="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7620</xdr:rowOff>
    </xdr:from>
    <xdr:ext cx="757555" cy="276860"/>
    <xdr:sp macro="" textlink="">
      <xdr:nvSpPr>
        <xdr:cNvPr id="182" name="扶助費最小値テキスト"/>
        <xdr:cNvSpPr txBox="1"/>
      </xdr:nvSpPr>
      <xdr:spPr>
        <a:xfrm>
          <a:off x="4442460" y="10066020"/>
          <a:ext cx="757555" cy="276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38100</xdr:rowOff>
    </xdr:from>
    <xdr:to xmlns:xdr="http://schemas.openxmlformats.org/drawingml/2006/spreadsheetDrawing">
      <xdr:col>24</xdr:col>
      <xdr:colOff>114300</xdr:colOff>
      <xdr:row>60</xdr:row>
      <xdr:rowOff>38100</xdr:rowOff>
    </xdr:to>
    <xdr:cxnSp macro="">
      <xdr:nvCxnSpPr>
        <xdr:cNvPr id="183" name="直線コネクタ 182"/>
        <xdr:cNvCxnSpPr/>
      </xdr:nvCxnSpPr>
      <xdr:spPr>
        <a:xfrm>
          <a:off x="4284345" y="10096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166370</xdr:rowOff>
    </xdr:from>
    <xdr:ext cx="757555" cy="269875"/>
    <xdr:sp macro="" textlink="">
      <xdr:nvSpPr>
        <xdr:cNvPr id="184" name="扶助費最大値テキスト"/>
        <xdr:cNvSpPr txBox="1"/>
      </xdr:nvSpPr>
      <xdr:spPr>
        <a:xfrm>
          <a:off x="4442460" y="8716010"/>
          <a:ext cx="757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74930</xdr:rowOff>
    </xdr:from>
    <xdr:to xmlns:xdr="http://schemas.openxmlformats.org/drawingml/2006/spreadsheetDrawing">
      <xdr:col>24</xdr:col>
      <xdr:colOff>114300</xdr:colOff>
      <xdr:row>53</xdr:row>
      <xdr:rowOff>74930</xdr:rowOff>
    </xdr:to>
    <xdr:cxnSp macro="">
      <xdr:nvCxnSpPr>
        <xdr:cNvPr id="185" name="直線コネクタ 184"/>
        <xdr:cNvCxnSpPr/>
      </xdr:nvCxnSpPr>
      <xdr:spPr>
        <a:xfrm>
          <a:off x="4284345" y="89598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180340</xdr:colOff>
      <xdr:row>56</xdr:row>
      <xdr:rowOff>60960</xdr:rowOff>
    </xdr:from>
    <xdr:to xmlns:xdr="http://schemas.openxmlformats.org/drawingml/2006/spreadsheetDrawing">
      <xdr:col>24</xdr:col>
      <xdr:colOff>25400</xdr:colOff>
      <xdr:row>57</xdr:row>
      <xdr:rowOff>17145</xdr:rowOff>
    </xdr:to>
    <xdr:cxnSp macro="">
      <xdr:nvCxnSpPr>
        <xdr:cNvPr id="186" name="直線コネクタ 185"/>
        <xdr:cNvCxnSpPr/>
      </xdr:nvCxnSpPr>
      <xdr:spPr>
        <a:xfrm flipV="1">
          <a:off x="3606800" y="9448800"/>
          <a:ext cx="74676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8890</xdr:rowOff>
    </xdr:from>
    <xdr:ext cx="757555" cy="276225"/>
    <xdr:sp macro="" textlink="">
      <xdr:nvSpPr>
        <xdr:cNvPr id="187" name="扶助費平均値テキスト"/>
        <xdr:cNvSpPr txBox="1"/>
      </xdr:nvSpPr>
      <xdr:spPr>
        <a:xfrm>
          <a:off x="4442460" y="9229090"/>
          <a:ext cx="757555" cy="2762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167640</xdr:rowOff>
    </xdr:from>
    <xdr:to xmlns:xdr="http://schemas.openxmlformats.org/drawingml/2006/spreadsheetDrawing">
      <xdr:col>24</xdr:col>
      <xdr:colOff>76200</xdr:colOff>
      <xdr:row>56</xdr:row>
      <xdr:rowOff>99060</xdr:rowOff>
    </xdr:to>
    <xdr:sp macro="" textlink="">
      <xdr:nvSpPr>
        <xdr:cNvPr id="188" name="フローチャート: 判断 187"/>
        <xdr:cNvSpPr/>
      </xdr:nvSpPr>
      <xdr:spPr>
        <a:xfrm>
          <a:off x="4322445" y="938784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111760</xdr:rowOff>
    </xdr:from>
    <xdr:to xmlns:xdr="http://schemas.openxmlformats.org/drawingml/2006/spreadsheetDrawing">
      <xdr:col>19</xdr:col>
      <xdr:colOff>180340</xdr:colOff>
      <xdr:row>57</xdr:row>
      <xdr:rowOff>17145</xdr:rowOff>
    </xdr:to>
    <xdr:cxnSp macro="">
      <xdr:nvCxnSpPr>
        <xdr:cNvPr id="189" name="直線コネクタ 188"/>
        <xdr:cNvCxnSpPr/>
      </xdr:nvCxnSpPr>
      <xdr:spPr>
        <a:xfrm>
          <a:off x="2803525" y="9499600"/>
          <a:ext cx="80327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133350</xdr:rowOff>
    </xdr:from>
    <xdr:to xmlns:xdr="http://schemas.openxmlformats.org/drawingml/2006/spreadsheetDrawing">
      <xdr:col>20</xdr:col>
      <xdr:colOff>38100</xdr:colOff>
      <xdr:row>56</xdr:row>
      <xdr:rowOff>58420</xdr:rowOff>
    </xdr:to>
    <xdr:sp macro="" textlink="">
      <xdr:nvSpPr>
        <xdr:cNvPr id="190" name="フローチャート: 判断 189"/>
        <xdr:cNvSpPr/>
      </xdr:nvSpPr>
      <xdr:spPr>
        <a:xfrm>
          <a:off x="3562985" y="9353550"/>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71120</xdr:rowOff>
    </xdr:from>
    <xdr:ext cx="732155" cy="274320"/>
    <xdr:sp macro="" textlink="">
      <xdr:nvSpPr>
        <xdr:cNvPr id="191" name="テキスト ボックス 190"/>
        <xdr:cNvSpPr txBox="1"/>
      </xdr:nvSpPr>
      <xdr:spPr>
        <a:xfrm>
          <a:off x="3252470" y="9123680"/>
          <a:ext cx="7321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111760</xdr:rowOff>
    </xdr:from>
    <xdr:to xmlns:xdr="http://schemas.openxmlformats.org/drawingml/2006/spreadsheetDrawing">
      <xdr:col>15</xdr:col>
      <xdr:colOff>98425</xdr:colOff>
      <xdr:row>57</xdr:row>
      <xdr:rowOff>90170</xdr:rowOff>
    </xdr:to>
    <xdr:cxnSp macro="">
      <xdr:nvCxnSpPr>
        <xdr:cNvPr id="192" name="直線コネクタ 191"/>
        <xdr:cNvCxnSpPr/>
      </xdr:nvCxnSpPr>
      <xdr:spPr>
        <a:xfrm flipV="1">
          <a:off x="1993265" y="9499600"/>
          <a:ext cx="81026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167640</xdr:rowOff>
    </xdr:from>
    <xdr:to xmlns:xdr="http://schemas.openxmlformats.org/drawingml/2006/spreadsheetDrawing">
      <xdr:col>15</xdr:col>
      <xdr:colOff>149225</xdr:colOff>
      <xdr:row>55</xdr:row>
      <xdr:rowOff>103505</xdr:rowOff>
    </xdr:to>
    <xdr:sp macro="" textlink="">
      <xdr:nvSpPr>
        <xdr:cNvPr id="193" name="フローチャート: 判断 192"/>
        <xdr:cNvSpPr/>
      </xdr:nvSpPr>
      <xdr:spPr>
        <a:xfrm>
          <a:off x="2752725" y="92202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115570</xdr:rowOff>
    </xdr:from>
    <xdr:ext cx="757555" cy="274955"/>
    <xdr:sp macro="" textlink="">
      <xdr:nvSpPr>
        <xdr:cNvPr id="194" name="テキスト ボックス 193"/>
        <xdr:cNvSpPr txBox="1"/>
      </xdr:nvSpPr>
      <xdr:spPr>
        <a:xfrm>
          <a:off x="2461895" y="9000490"/>
          <a:ext cx="7575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34290</xdr:rowOff>
    </xdr:from>
    <xdr:to xmlns:xdr="http://schemas.openxmlformats.org/drawingml/2006/spreadsheetDrawing">
      <xdr:col>11</xdr:col>
      <xdr:colOff>9525</xdr:colOff>
      <xdr:row>57</xdr:row>
      <xdr:rowOff>90170</xdr:rowOff>
    </xdr:to>
    <xdr:cxnSp macro="">
      <xdr:nvCxnSpPr>
        <xdr:cNvPr id="195" name="直線コネクタ 194"/>
        <xdr:cNvCxnSpPr/>
      </xdr:nvCxnSpPr>
      <xdr:spPr>
        <a:xfrm>
          <a:off x="1202690" y="9589770"/>
          <a:ext cx="79057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69850</xdr:rowOff>
    </xdr:from>
    <xdr:to xmlns:xdr="http://schemas.openxmlformats.org/drawingml/2006/spreadsheetDrawing">
      <xdr:col>11</xdr:col>
      <xdr:colOff>60325</xdr:colOff>
      <xdr:row>55</xdr:row>
      <xdr:rowOff>167640</xdr:rowOff>
    </xdr:to>
    <xdr:sp macro="" textlink="">
      <xdr:nvSpPr>
        <xdr:cNvPr id="196" name="フローチャート: 判断 195"/>
        <xdr:cNvSpPr/>
      </xdr:nvSpPr>
      <xdr:spPr>
        <a:xfrm>
          <a:off x="1962150" y="929005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5080</xdr:rowOff>
    </xdr:from>
    <xdr:ext cx="757555" cy="276225"/>
    <xdr:sp macro="" textlink="">
      <xdr:nvSpPr>
        <xdr:cNvPr id="197" name="テキスト ボックス 196"/>
        <xdr:cNvSpPr txBox="1"/>
      </xdr:nvSpPr>
      <xdr:spPr>
        <a:xfrm>
          <a:off x="1651635" y="9057640"/>
          <a:ext cx="75755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26670</xdr:rowOff>
    </xdr:from>
    <xdr:to xmlns:xdr="http://schemas.openxmlformats.org/drawingml/2006/spreadsheetDrawing">
      <xdr:col>6</xdr:col>
      <xdr:colOff>171450</xdr:colOff>
      <xdr:row>55</xdr:row>
      <xdr:rowOff>135890</xdr:rowOff>
    </xdr:to>
    <xdr:sp macro="" textlink="">
      <xdr:nvSpPr>
        <xdr:cNvPr id="198" name="フローチャート: 判断 197"/>
        <xdr:cNvSpPr/>
      </xdr:nvSpPr>
      <xdr:spPr>
        <a:xfrm>
          <a:off x="1151890" y="9246870"/>
          <a:ext cx="10160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148590</xdr:rowOff>
    </xdr:from>
    <xdr:ext cx="757555" cy="273685"/>
    <xdr:sp macro="" textlink="">
      <xdr:nvSpPr>
        <xdr:cNvPr id="199" name="テキスト ボックス 198"/>
        <xdr:cNvSpPr txBox="1"/>
      </xdr:nvSpPr>
      <xdr:spPr>
        <a:xfrm>
          <a:off x="861060" y="9033510"/>
          <a:ext cx="7575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12700</xdr:rowOff>
    </xdr:from>
    <xdr:ext cx="757555" cy="273050"/>
    <xdr:sp macro="" textlink="">
      <xdr:nvSpPr>
        <xdr:cNvPr id="200" name="テキスト ボックス 199"/>
        <xdr:cNvSpPr txBox="1"/>
      </xdr:nvSpPr>
      <xdr:spPr>
        <a:xfrm>
          <a:off x="4157345" y="107416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12700</xdr:rowOff>
    </xdr:from>
    <xdr:ext cx="762000" cy="273050"/>
    <xdr:sp macro="" textlink="">
      <xdr:nvSpPr>
        <xdr:cNvPr id="201" name="テキスト ボックス 200"/>
        <xdr:cNvSpPr txBox="1"/>
      </xdr:nvSpPr>
      <xdr:spPr>
        <a:xfrm>
          <a:off x="3417570" y="107416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12700</xdr:rowOff>
    </xdr:from>
    <xdr:ext cx="757555" cy="273050"/>
    <xdr:sp macro="" textlink="">
      <xdr:nvSpPr>
        <xdr:cNvPr id="202" name="テキスト ボックス 201"/>
        <xdr:cNvSpPr txBox="1"/>
      </xdr:nvSpPr>
      <xdr:spPr>
        <a:xfrm>
          <a:off x="2607310" y="107416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180340</xdr:colOff>
      <xdr:row>64</xdr:row>
      <xdr:rowOff>12700</xdr:rowOff>
    </xdr:from>
    <xdr:ext cx="762000" cy="273050"/>
    <xdr:sp macro="" textlink="">
      <xdr:nvSpPr>
        <xdr:cNvPr id="203" name="テキスト ボックス 202"/>
        <xdr:cNvSpPr txBox="1"/>
      </xdr:nvSpPr>
      <xdr:spPr>
        <a:xfrm>
          <a:off x="1803400" y="107416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12700</xdr:rowOff>
    </xdr:from>
    <xdr:ext cx="757555" cy="273050"/>
    <xdr:sp macro="" textlink="">
      <xdr:nvSpPr>
        <xdr:cNvPr id="204" name="テキスト ボックス 203"/>
        <xdr:cNvSpPr txBox="1"/>
      </xdr:nvSpPr>
      <xdr:spPr>
        <a:xfrm>
          <a:off x="1006475" y="107416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xdr:rowOff>
    </xdr:from>
    <xdr:to xmlns:xdr="http://schemas.openxmlformats.org/drawingml/2006/spreadsheetDrawing">
      <xdr:col>24</xdr:col>
      <xdr:colOff>76200</xdr:colOff>
      <xdr:row>56</xdr:row>
      <xdr:rowOff>116840</xdr:rowOff>
    </xdr:to>
    <xdr:sp macro="" textlink="">
      <xdr:nvSpPr>
        <xdr:cNvPr id="205" name="楕円 204"/>
        <xdr:cNvSpPr/>
      </xdr:nvSpPr>
      <xdr:spPr>
        <a:xfrm>
          <a:off x="4322445" y="9395460"/>
          <a:ext cx="819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159385</xdr:rowOff>
    </xdr:from>
    <xdr:ext cx="757555" cy="272415"/>
    <xdr:sp macro="" textlink="">
      <xdr:nvSpPr>
        <xdr:cNvPr id="206" name="扶助費該当値テキスト"/>
        <xdr:cNvSpPr txBox="1"/>
      </xdr:nvSpPr>
      <xdr:spPr>
        <a:xfrm>
          <a:off x="4442460" y="9379585"/>
          <a:ext cx="757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146685</xdr:rowOff>
    </xdr:from>
    <xdr:to xmlns:xdr="http://schemas.openxmlformats.org/drawingml/2006/spreadsheetDrawing">
      <xdr:col>20</xdr:col>
      <xdr:colOff>38100</xdr:colOff>
      <xdr:row>57</xdr:row>
      <xdr:rowOff>72390</xdr:rowOff>
    </xdr:to>
    <xdr:sp macro="" textlink="">
      <xdr:nvSpPr>
        <xdr:cNvPr id="207" name="楕円 206"/>
        <xdr:cNvSpPr/>
      </xdr:nvSpPr>
      <xdr:spPr>
        <a:xfrm>
          <a:off x="3562985" y="9534525"/>
          <a:ext cx="8191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54610</xdr:rowOff>
    </xdr:from>
    <xdr:ext cx="732155" cy="270510"/>
    <xdr:sp macro="" textlink="">
      <xdr:nvSpPr>
        <xdr:cNvPr id="208" name="テキスト ボックス 207"/>
        <xdr:cNvSpPr txBox="1"/>
      </xdr:nvSpPr>
      <xdr:spPr>
        <a:xfrm>
          <a:off x="3252470" y="9610090"/>
          <a:ext cx="7321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55880</xdr:rowOff>
    </xdr:from>
    <xdr:to xmlns:xdr="http://schemas.openxmlformats.org/drawingml/2006/spreadsheetDrawing">
      <xdr:col>15</xdr:col>
      <xdr:colOff>149225</xdr:colOff>
      <xdr:row>56</xdr:row>
      <xdr:rowOff>164465</xdr:rowOff>
    </xdr:to>
    <xdr:sp macro="" textlink="">
      <xdr:nvSpPr>
        <xdr:cNvPr id="209" name="楕円 208"/>
        <xdr:cNvSpPr/>
      </xdr:nvSpPr>
      <xdr:spPr>
        <a:xfrm>
          <a:off x="2752725" y="9443720"/>
          <a:ext cx="101600"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149860</xdr:rowOff>
    </xdr:from>
    <xdr:ext cx="757555" cy="273685"/>
    <xdr:sp macro="" textlink="">
      <xdr:nvSpPr>
        <xdr:cNvPr id="210" name="テキスト ボックス 209"/>
        <xdr:cNvSpPr txBox="1"/>
      </xdr:nvSpPr>
      <xdr:spPr>
        <a:xfrm>
          <a:off x="2461895" y="9537700"/>
          <a:ext cx="7575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36830</xdr:rowOff>
    </xdr:from>
    <xdr:to xmlns:xdr="http://schemas.openxmlformats.org/drawingml/2006/spreadsheetDrawing">
      <xdr:col>11</xdr:col>
      <xdr:colOff>60325</xdr:colOff>
      <xdr:row>57</xdr:row>
      <xdr:rowOff>145415</xdr:rowOff>
    </xdr:to>
    <xdr:sp macro="" textlink="">
      <xdr:nvSpPr>
        <xdr:cNvPr id="211" name="楕円 210"/>
        <xdr:cNvSpPr/>
      </xdr:nvSpPr>
      <xdr:spPr>
        <a:xfrm>
          <a:off x="1962150" y="9592310"/>
          <a:ext cx="81915"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128270</xdr:rowOff>
    </xdr:from>
    <xdr:ext cx="757555" cy="270510"/>
    <xdr:sp macro="" textlink="">
      <xdr:nvSpPr>
        <xdr:cNvPr id="212" name="テキスト ボックス 211"/>
        <xdr:cNvSpPr txBox="1"/>
      </xdr:nvSpPr>
      <xdr:spPr>
        <a:xfrm>
          <a:off x="1651635" y="9683750"/>
          <a:ext cx="757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161290</xdr:rowOff>
    </xdr:from>
    <xdr:to xmlns:xdr="http://schemas.openxmlformats.org/drawingml/2006/spreadsheetDrawing">
      <xdr:col>6</xdr:col>
      <xdr:colOff>171450</xdr:colOff>
      <xdr:row>57</xdr:row>
      <xdr:rowOff>88265</xdr:rowOff>
    </xdr:to>
    <xdr:sp macro="" textlink="">
      <xdr:nvSpPr>
        <xdr:cNvPr id="213" name="楕円 212"/>
        <xdr:cNvSpPr/>
      </xdr:nvSpPr>
      <xdr:spPr>
        <a:xfrm>
          <a:off x="1151890" y="95491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72390</xdr:rowOff>
    </xdr:from>
    <xdr:ext cx="757555" cy="274320"/>
    <xdr:sp macro="" textlink="">
      <xdr:nvSpPr>
        <xdr:cNvPr id="214" name="テキスト ボックス 213"/>
        <xdr:cNvSpPr txBox="1"/>
      </xdr:nvSpPr>
      <xdr:spPr>
        <a:xfrm>
          <a:off x="861060" y="9627870"/>
          <a:ext cx="757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74930</xdr:rowOff>
    </xdr:from>
    <xdr:to xmlns:xdr="http://schemas.openxmlformats.org/drawingml/2006/spreadsheetDrawing">
      <xdr:col>85</xdr:col>
      <xdr:colOff>66675</xdr:colOff>
      <xdr:row>49</xdr:row>
      <xdr:rowOff>48260</xdr:rowOff>
    </xdr:to>
    <xdr:sp macro="" textlink="">
      <xdr:nvSpPr>
        <xdr:cNvPr id="215" name="正方形/長方形 214"/>
        <xdr:cNvSpPr/>
      </xdr:nvSpPr>
      <xdr:spPr>
        <a:xfrm>
          <a:off x="11225530" y="7954010"/>
          <a:ext cx="4170045"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141605</xdr:rowOff>
    </xdr:from>
    <xdr:to xmlns:xdr="http://schemas.openxmlformats.org/drawingml/2006/spreadsheetDrawing">
      <xdr:col>93</xdr:col>
      <xdr:colOff>3175</xdr:colOff>
      <xdr:row>49</xdr:row>
      <xdr:rowOff>48260</xdr:rowOff>
    </xdr:to>
    <xdr:sp macro="" textlink="">
      <xdr:nvSpPr>
        <xdr:cNvPr id="216" name="正方形/長方形 215"/>
        <xdr:cNvSpPr/>
      </xdr:nvSpPr>
      <xdr:spPr>
        <a:xfrm>
          <a:off x="15408275" y="802068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161290</xdr:rowOff>
    </xdr:from>
    <xdr:to xmlns:xdr="http://schemas.openxmlformats.org/drawingml/2006/spreadsheetDrawing">
      <xdr:col>93</xdr:col>
      <xdr:colOff>3175</xdr:colOff>
      <xdr:row>50</xdr:row>
      <xdr:rowOff>67310</xdr:rowOff>
    </xdr:to>
    <xdr:sp macro="" textlink="">
      <xdr:nvSpPr>
        <xdr:cNvPr id="217" name="正方形/長方形 216"/>
        <xdr:cNvSpPr/>
      </xdr:nvSpPr>
      <xdr:spPr>
        <a:xfrm>
          <a:off x="15408275" y="820801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141605</xdr:rowOff>
    </xdr:from>
    <xdr:to xmlns:xdr="http://schemas.openxmlformats.org/drawingml/2006/spreadsheetDrawing">
      <xdr:col>100</xdr:col>
      <xdr:colOff>165100</xdr:colOff>
      <xdr:row>49</xdr:row>
      <xdr:rowOff>48260</xdr:rowOff>
    </xdr:to>
    <xdr:sp macro="" textlink="">
      <xdr:nvSpPr>
        <xdr:cNvPr id="218" name="正方形/長方形 217"/>
        <xdr:cNvSpPr/>
      </xdr:nvSpPr>
      <xdr:spPr>
        <a:xfrm>
          <a:off x="16939895" y="8020685"/>
          <a:ext cx="125920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161290</xdr:rowOff>
    </xdr:from>
    <xdr:to xmlns:xdr="http://schemas.openxmlformats.org/drawingml/2006/spreadsheetDrawing">
      <xdr:col>100</xdr:col>
      <xdr:colOff>165100</xdr:colOff>
      <xdr:row>50</xdr:row>
      <xdr:rowOff>67310</xdr:rowOff>
    </xdr:to>
    <xdr:sp macro="" textlink="">
      <xdr:nvSpPr>
        <xdr:cNvPr id="219" name="正方形/長方形 218"/>
        <xdr:cNvSpPr/>
      </xdr:nvSpPr>
      <xdr:spPr>
        <a:xfrm>
          <a:off x="16939895" y="8208010"/>
          <a:ext cx="1259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180340</xdr:colOff>
      <xdr:row>47</xdr:row>
      <xdr:rowOff>141605</xdr:rowOff>
    </xdr:from>
    <xdr:to xmlns:xdr="http://schemas.openxmlformats.org/drawingml/2006/spreadsheetDrawing">
      <xdr:col>109</xdr:col>
      <xdr:colOff>104775</xdr:colOff>
      <xdr:row>49</xdr:row>
      <xdr:rowOff>48260</xdr:rowOff>
    </xdr:to>
    <xdr:sp macro="" textlink="">
      <xdr:nvSpPr>
        <xdr:cNvPr id="220" name="正方形/長方形 219"/>
        <xdr:cNvSpPr/>
      </xdr:nvSpPr>
      <xdr:spPr>
        <a:xfrm>
          <a:off x="18394680" y="8020685"/>
          <a:ext cx="136715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180340</xdr:colOff>
      <xdr:row>48</xdr:row>
      <xdr:rowOff>161290</xdr:rowOff>
    </xdr:from>
    <xdr:to xmlns:xdr="http://schemas.openxmlformats.org/drawingml/2006/spreadsheetDrawing">
      <xdr:col>109</xdr:col>
      <xdr:colOff>104775</xdr:colOff>
      <xdr:row>50</xdr:row>
      <xdr:rowOff>67310</xdr:rowOff>
    </xdr:to>
    <xdr:sp macro="" textlink="">
      <xdr:nvSpPr>
        <xdr:cNvPr id="221" name="正方形/長方形 220"/>
        <xdr:cNvSpPr/>
      </xdr:nvSpPr>
      <xdr:spPr>
        <a:xfrm>
          <a:off x="18394680" y="8208010"/>
          <a:ext cx="13671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134620</xdr:rowOff>
    </xdr:from>
    <xdr:to xmlns:xdr="http://schemas.openxmlformats.org/drawingml/2006/spreadsheetDrawing">
      <xdr:col>85</xdr:col>
      <xdr:colOff>66675</xdr:colOff>
      <xdr:row>64</xdr:row>
      <xdr:rowOff>15240</xdr:rowOff>
    </xdr:to>
    <xdr:sp macro="" textlink="">
      <xdr:nvSpPr>
        <xdr:cNvPr id="222" name="正方形/長方形 221"/>
        <xdr:cNvSpPr/>
      </xdr:nvSpPr>
      <xdr:spPr>
        <a:xfrm>
          <a:off x="11225530" y="8516620"/>
          <a:ext cx="4170045" cy="22275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180340</xdr:colOff>
      <xdr:row>50</xdr:row>
      <xdr:rowOff>134620</xdr:rowOff>
    </xdr:from>
    <xdr:to xmlns:xdr="http://schemas.openxmlformats.org/drawingml/2006/spreadsheetDrawing">
      <xdr:col>113</xdr:col>
      <xdr:colOff>130175</xdr:colOff>
      <xdr:row>64</xdr:row>
      <xdr:rowOff>15240</xdr:rowOff>
    </xdr:to>
    <xdr:sp macro="" textlink="">
      <xdr:nvSpPr>
        <xdr:cNvPr id="223" name="正方形/長方形 222"/>
        <xdr:cNvSpPr/>
      </xdr:nvSpPr>
      <xdr:spPr>
        <a:xfrm>
          <a:off x="15689580" y="8516620"/>
          <a:ext cx="4819015" cy="2227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134620</xdr:rowOff>
    </xdr:from>
    <xdr:to xmlns:xdr="http://schemas.openxmlformats.org/drawingml/2006/spreadsheetDrawing">
      <xdr:col>106</xdr:col>
      <xdr:colOff>69850</xdr:colOff>
      <xdr:row>52</xdr:row>
      <xdr:rowOff>40640</xdr:rowOff>
    </xdr:to>
    <xdr:sp macro="" textlink="">
      <xdr:nvSpPr>
        <xdr:cNvPr id="224" name="正方形/長方形 223"/>
        <xdr:cNvSpPr/>
      </xdr:nvSpPr>
      <xdr:spPr>
        <a:xfrm>
          <a:off x="15749905" y="8516620"/>
          <a:ext cx="343598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109220</xdr:rowOff>
    </xdr:from>
    <xdr:to xmlns:xdr="http://schemas.openxmlformats.org/drawingml/2006/spreadsheetDrawing">
      <xdr:col>112</xdr:col>
      <xdr:colOff>177800</xdr:colOff>
      <xdr:row>63</xdr:row>
      <xdr:rowOff>128270</xdr:rowOff>
    </xdr:to>
    <xdr:sp macro="" textlink="" fLocksText="0">
      <xdr:nvSpPr>
        <xdr:cNvPr id="225" name="テキスト ボックス 224"/>
        <xdr:cNvSpPr txBox="1"/>
      </xdr:nvSpPr>
      <xdr:spPr>
        <a:xfrm>
          <a:off x="15788005" y="8826500"/>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その他の経常収支比率は、0.1ポイント増の</a:t>
          </a:r>
          <a:r>
            <a:rPr kumimoji="1" lang="en-US" altLang="ja-JP" sz="1100">
              <a:latin typeface="ＭＳ Ｐゴシック"/>
              <a:ea typeface="ＭＳ Ｐゴシック"/>
            </a:rPr>
            <a:t>12.2</a:t>
          </a:r>
          <a:r>
            <a:rPr kumimoji="1" lang="ja-JP" altLang="en-US" sz="1100">
              <a:latin typeface="ＭＳ Ｐゴシック"/>
              <a:ea typeface="ＭＳ Ｐゴシック"/>
            </a:rPr>
            <a:t>％となった。　</a:t>
          </a:r>
        </a:p>
        <a:p>
          <a:r>
            <a:rPr kumimoji="1" lang="ja-JP" altLang="en-US" sz="1100">
              <a:latin typeface="ＭＳ Ｐゴシック"/>
              <a:ea typeface="ＭＳ Ｐゴシック"/>
            </a:rPr>
            <a:t>　高齢化に伴う後期高齢者医療特別会計繰出金や介護保険特別会計繰出金の増などにより、21億1,058万６千円、前年度比8,668万１千円、4.3％の増となった。</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115570</xdr:rowOff>
    </xdr:from>
    <xdr:ext cx="294005" cy="238760"/>
    <xdr:sp macro="" textlink="">
      <xdr:nvSpPr>
        <xdr:cNvPr id="226" name="テキスト ボックス 225"/>
        <xdr:cNvSpPr txBox="1"/>
      </xdr:nvSpPr>
      <xdr:spPr>
        <a:xfrm>
          <a:off x="11187430" y="8329930"/>
          <a:ext cx="2940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15240</xdr:rowOff>
    </xdr:from>
    <xdr:to xmlns:xdr="http://schemas.openxmlformats.org/drawingml/2006/spreadsheetDrawing">
      <xdr:col>85</xdr:col>
      <xdr:colOff>66675</xdr:colOff>
      <xdr:row>64</xdr:row>
      <xdr:rowOff>15240</xdr:rowOff>
    </xdr:to>
    <xdr:cxnSp macro="">
      <xdr:nvCxnSpPr>
        <xdr:cNvPr id="227" name="直線コネクタ 226"/>
        <xdr:cNvCxnSpPr/>
      </xdr:nvCxnSpPr>
      <xdr:spPr>
        <a:xfrm>
          <a:off x="11225530" y="107442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44450</xdr:rowOff>
    </xdr:from>
    <xdr:ext cx="503555" cy="275590"/>
    <xdr:sp macro="" textlink="">
      <xdr:nvSpPr>
        <xdr:cNvPr id="228" name="テキスト ボックス 227"/>
        <xdr:cNvSpPr txBox="1"/>
      </xdr:nvSpPr>
      <xdr:spPr>
        <a:xfrm>
          <a:off x="10776585" y="1060577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154940</xdr:rowOff>
    </xdr:from>
    <xdr:to xmlns:xdr="http://schemas.openxmlformats.org/drawingml/2006/spreadsheetDrawing">
      <xdr:col>85</xdr:col>
      <xdr:colOff>66675</xdr:colOff>
      <xdr:row>61</xdr:row>
      <xdr:rowOff>154940</xdr:rowOff>
    </xdr:to>
    <xdr:cxnSp macro="">
      <xdr:nvCxnSpPr>
        <xdr:cNvPr id="229" name="直線コネクタ 228"/>
        <xdr:cNvCxnSpPr/>
      </xdr:nvCxnSpPr>
      <xdr:spPr>
        <a:xfrm>
          <a:off x="11225530" y="1038098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3555" cy="276225"/>
    <xdr:sp macro="" textlink="">
      <xdr:nvSpPr>
        <xdr:cNvPr id="230" name="テキスト ボックス 229"/>
        <xdr:cNvSpPr txBox="1"/>
      </xdr:nvSpPr>
      <xdr:spPr>
        <a:xfrm>
          <a:off x="10776585" y="10229850"/>
          <a:ext cx="50355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115570</xdr:rowOff>
    </xdr:from>
    <xdr:to xmlns:xdr="http://schemas.openxmlformats.org/drawingml/2006/spreadsheetDrawing">
      <xdr:col>85</xdr:col>
      <xdr:colOff>66675</xdr:colOff>
      <xdr:row>59</xdr:row>
      <xdr:rowOff>115570</xdr:rowOff>
    </xdr:to>
    <xdr:cxnSp macro="">
      <xdr:nvCxnSpPr>
        <xdr:cNvPr id="231" name="直線コネクタ 230"/>
        <xdr:cNvCxnSpPr/>
      </xdr:nvCxnSpPr>
      <xdr:spPr>
        <a:xfrm>
          <a:off x="11225530" y="1000633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146685</xdr:rowOff>
    </xdr:from>
    <xdr:ext cx="503555" cy="274320"/>
    <xdr:sp macro="" textlink="">
      <xdr:nvSpPr>
        <xdr:cNvPr id="232" name="テキスト ボックス 231"/>
        <xdr:cNvSpPr txBox="1"/>
      </xdr:nvSpPr>
      <xdr:spPr>
        <a:xfrm>
          <a:off x="10776585" y="9869805"/>
          <a:ext cx="503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74930</xdr:rowOff>
    </xdr:from>
    <xdr:to xmlns:xdr="http://schemas.openxmlformats.org/drawingml/2006/spreadsheetDrawing">
      <xdr:col>85</xdr:col>
      <xdr:colOff>66675</xdr:colOff>
      <xdr:row>57</xdr:row>
      <xdr:rowOff>74930</xdr:rowOff>
    </xdr:to>
    <xdr:cxnSp macro="">
      <xdr:nvCxnSpPr>
        <xdr:cNvPr id="233" name="直線コネクタ 232"/>
        <xdr:cNvCxnSpPr/>
      </xdr:nvCxnSpPr>
      <xdr:spPr>
        <a:xfrm>
          <a:off x="11225530" y="963041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105410</xdr:rowOff>
    </xdr:from>
    <xdr:ext cx="503555" cy="275590"/>
    <xdr:sp macro="" textlink="">
      <xdr:nvSpPr>
        <xdr:cNvPr id="234" name="テキスト ボックス 233"/>
        <xdr:cNvSpPr txBox="1"/>
      </xdr:nvSpPr>
      <xdr:spPr>
        <a:xfrm>
          <a:off x="10776585" y="949325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34290</xdr:rowOff>
    </xdr:from>
    <xdr:to xmlns:xdr="http://schemas.openxmlformats.org/drawingml/2006/spreadsheetDrawing">
      <xdr:col>85</xdr:col>
      <xdr:colOff>66675</xdr:colOff>
      <xdr:row>55</xdr:row>
      <xdr:rowOff>34290</xdr:rowOff>
    </xdr:to>
    <xdr:cxnSp macro="">
      <xdr:nvCxnSpPr>
        <xdr:cNvPr id="235" name="直線コネクタ 234"/>
        <xdr:cNvCxnSpPr/>
      </xdr:nvCxnSpPr>
      <xdr:spPr>
        <a:xfrm>
          <a:off x="11225530" y="925449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63500</xdr:rowOff>
    </xdr:from>
    <xdr:ext cx="503555" cy="272415"/>
    <xdr:sp macro="" textlink="">
      <xdr:nvSpPr>
        <xdr:cNvPr id="236" name="テキスト ボックス 235"/>
        <xdr:cNvSpPr txBox="1"/>
      </xdr:nvSpPr>
      <xdr:spPr>
        <a:xfrm>
          <a:off x="10776585" y="9116060"/>
          <a:ext cx="503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167640</xdr:rowOff>
    </xdr:from>
    <xdr:to xmlns:xdr="http://schemas.openxmlformats.org/drawingml/2006/spreadsheetDrawing">
      <xdr:col>85</xdr:col>
      <xdr:colOff>66675</xdr:colOff>
      <xdr:row>52</xdr:row>
      <xdr:rowOff>167640</xdr:rowOff>
    </xdr:to>
    <xdr:cxnSp macro="">
      <xdr:nvCxnSpPr>
        <xdr:cNvPr id="237" name="直線コネクタ 236"/>
        <xdr:cNvCxnSpPr/>
      </xdr:nvCxnSpPr>
      <xdr:spPr>
        <a:xfrm>
          <a:off x="11225530" y="88849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3555" cy="272415"/>
    <xdr:sp macro="" textlink="">
      <xdr:nvSpPr>
        <xdr:cNvPr id="238" name="テキスト ボックス 237"/>
        <xdr:cNvSpPr txBox="1"/>
      </xdr:nvSpPr>
      <xdr:spPr>
        <a:xfrm>
          <a:off x="10776585" y="8740140"/>
          <a:ext cx="503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134620</xdr:rowOff>
    </xdr:from>
    <xdr:to xmlns:xdr="http://schemas.openxmlformats.org/drawingml/2006/spreadsheetDrawing">
      <xdr:col>85</xdr:col>
      <xdr:colOff>66675</xdr:colOff>
      <xdr:row>50</xdr:row>
      <xdr:rowOff>134620</xdr:rowOff>
    </xdr:to>
    <xdr:cxnSp macro="">
      <xdr:nvCxnSpPr>
        <xdr:cNvPr id="239" name="直線コネクタ 238"/>
        <xdr:cNvCxnSpPr/>
      </xdr:nvCxnSpPr>
      <xdr:spPr>
        <a:xfrm>
          <a:off x="11225530" y="85166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166370</xdr:rowOff>
    </xdr:from>
    <xdr:ext cx="503555" cy="269875"/>
    <xdr:sp macro="" textlink="">
      <xdr:nvSpPr>
        <xdr:cNvPr id="240" name="テキスト ボックス 239"/>
        <xdr:cNvSpPr txBox="1"/>
      </xdr:nvSpPr>
      <xdr:spPr>
        <a:xfrm>
          <a:off x="10776585" y="8380730"/>
          <a:ext cx="503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134620</xdr:rowOff>
    </xdr:from>
    <xdr:to xmlns:xdr="http://schemas.openxmlformats.org/drawingml/2006/spreadsheetDrawing">
      <xdr:col>85</xdr:col>
      <xdr:colOff>66675</xdr:colOff>
      <xdr:row>64</xdr:row>
      <xdr:rowOff>15240</xdr:rowOff>
    </xdr:to>
    <xdr:sp macro="" textlink="">
      <xdr:nvSpPr>
        <xdr:cNvPr id="241" name="その他グラフ枠"/>
        <xdr:cNvSpPr/>
      </xdr:nvSpPr>
      <xdr:spPr>
        <a:xfrm>
          <a:off x="11225530" y="8516620"/>
          <a:ext cx="4170045" cy="22275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6350</xdr:rowOff>
    </xdr:from>
    <xdr:to xmlns:xdr="http://schemas.openxmlformats.org/drawingml/2006/spreadsheetDrawing">
      <xdr:col>82</xdr:col>
      <xdr:colOff>107950</xdr:colOff>
      <xdr:row>62</xdr:row>
      <xdr:rowOff>67310</xdr:rowOff>
    </xdr:to>
    <xdr:cxnSp macro="">
      <xdr:nvCxnSpPr>
        <xdr:cNvPr id="242" name="直線コネクタ 241"/>
        <xdr:cNvCxnSpPr/>
      </xdr:nvCxnSpPr>
      <xdr:spPr>
        <a:xfrm flipV="1">
          <a:off x="14895830" y="889127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62</xdr:row>
      <xdr:rowOff>38100</xdr:rowOff>
    </xdr:from>
    <xdr:ext cx="762000" cy="274955"/>
    <xdr:sp macro="" textlink="">
      <xdr:nvSpPr>
        <xdr:cNvPr id="243" name="その他最小値テキスト"/>
        <xdr:cNvSpPr txBox="1"/>
      </xdr:nvSpPr>
      <xdr:spPr>
        <a:xfrm>
          <a:off x="14968220" y="10431780"/>
          <a:ext cx="76200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67310</xdr:rowOff>
    </xdr:from>
    <xdr:to xmlns:xdr="http://schemas.openxmlformats.org/drawingml/2006/spreadsheetDrawing">
      <xdr:col>82</xdr:col>
      <xdr:colOff>180340</xdr:colOff>
      <xdr:row>62</xdr:row>
      <xdr:rowOff>67310</xdr:rowOff>
    </xdr:to>
    <xdr:cxnSp macro="">
      <xdr:nvCxnSpPr>
        <xdr:cNvPr id="244" name="直線コネクタ 243"/>
        <xdr:cNvCxnSpPr/>
      </xdr:nvCxnSpPr>
      <xdr:spPr>
        <a:xfrm>
          <a:off x="14806930" y="1046099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51</xdr:row>
      <xdr:rowOff>97790</xdr:rowOff>
    </xdr:from>
    <xdr:ext cx="762000" cy="271780"/>
    <xdr:sp macro="" textlink="">
      <xdr:nvSpPr>
        <xdr:cNvPr id="245" name="その他最大値テキスト"/>
        <xdr:cNvSpPr txBox="1"/>
      </xdr:nvSpPr>
      <xdr:spPr>
        <a:xfrm>
          <a:off x="14968220" y="8647430"/>
          <a:ext cx="76200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6350</xdr:rowOff>
    </xdr:from>
    <xdr:to xmlns:xdr="http://schemas.openxmlformats.org/drawingml/2006/spreadsheetDrawing">
      <xdr:col>82</xdr:col>
      <xdr:colOff>180340</xdr:colOff>
      <xdr:row>53</xdr:row>
      <xdr:rowOff>6350</xdr:rowOff>
    </xdr:to>
    <xdr:cxnSp macro="">
      <xdr:nvCxnSpPr>
        <xdr:cNvPr id="246" name="直線コネクタ 245"/>
        <xdr:cNvCxnSpPr/>
      </xdr:nvCxnSpPr>
      <xdr:spPr>
        <a:xfrm>
          <a:off x="14806930" y="889127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88265</xdr:rowOff>
    </xdr:from>
    <xdr:to xmlns:xdr="http://schemas.openxmlformats.org/drawingml/2006/spreadsheetDrawing">
      <xdr:col>82</xdr:col>
      <xdr:colOff>107950</xdr:colOff>
      <xdr:row>57</xdr:row>
      <xdr:rowOff>100330</xdr:rowOff>
    </xdr:to>
    <xdr:cxnSp macro="">
      <xdr:nvCxnSpPr>
        <xdr:cNvPr id="247" name="直線コネクタ 246"/>
        <xdr:cNvCxnSpPr/>
      </xdr:nvCxnSpPr>
      <xdr:spPr>
        <a:xfrm>
          <a:off x="14136370" y="9643745"/>
          <a:ext cx="7594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57</xdr:row>
      <xdr:rowOff>72390</xdr:rowOff>
    </xdr:from>
    <xdr:ext cx="762000" cy="274320"/>
    <xdr:sp macro="" textlink="">
      <xdr:nvSpPr>
        <xdr:cNvPr id="248" name="その他平均値テキスト"/>
        <xdr:cNvSpPr txBox="1"/>
      </xdr:nvSpPr>
      <xdr:spPr>
        <a:xfrm>
          <a:off x="14968220" y="9627870"/>
          <a:ext cx="7620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100330</xdr:rowOff>
    </xdr:from>
    <xdr:to xmlns:xdr="http://schemas.openxmlformats.org/drawingml/2006/spreadsheetDrawing">
      <xdr:col>82</xdr:col>
      <xdr:colOff>158750</xdr:colOff>
      <xdr:row>58</xdr:row>
      <xdr:rowOff>25400</xdr:rowOff>
    </xdr:to>
    <xdr:sp macro="" textlink="">
      <xdr:nvSpPr>
        <xdr:cNvPr id="249" name="フローチャート: 判断 248"/>
        <xdr:cNvSpPr/>
      </xdr:nvSpPr>
      <xdr:spPr>
        <a:xfrm>
          <a:off x="14845030" y="965581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180340</xdr:colOff>
      <xdr:row>57</xdr:row>
      <xdr:rowOff>88265</xdr:rowOff>
    </xdr:from>
    <xdr:to xmlns:xdr="http://schemas.openxmlformats.org/drawingml/2006/spreadsheetDrawing">
      <xdr:col>78</xdr:col>
      <xdr:colOff>69850</xdr:colOff>
      <xdr:row>57</xdr:row>
      <xdr:rowOff>141605</xdr:rowOff>
    </xdr:to>
    <xdr:cxnSp macro="">
      <xdr:nvCxnSpPr>
        <xdr:cNvPr id="250" name="直線コネクタ 249"/>
        <xdr:cNvCxnSpPr/>
      </xdr:nvCxnSpPr>
      <xdr:spPr>
        <a:xfrm flipV="1">
          <a:off x="13345160" y="9643745"/>
          <a:ext cx="79121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6350</xdr:rowOff>
    </xdr:from>
    <xdr:to xmlns:xdr="http://schemas.openxmlformats.org/drawingml/2006/spreadsheetDrawing">
      <xdr:col>78</xdr:col>
      <xdr:colOff>120650</xdr:colOff>
      <xdr:row>57</xdr:row>
      <xdr:rowOff>115570</xdr:rowOff>
    </xdr:to>
    <xdr:sp macro="" textlink="">
      <xdr:nvSpPr>
        <xdr:cNvPr id="251" name="フローチャート: 判断 250"/>
        <xdr:cNvSpPr/>
      </xdr:nvSpPr>
      <xdr:spPr>
        <a:xfrm>
          <a:off x="14085570" y="9561830"/>
          <a:ext cx="10160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124460</xdr:rowOff>
    </xdr:from>
    <xdr:ext cx="732155" cy="272415"/>
    <xdr:sp macro="" textlink="">
      <xdr:nvSpPr>
        <xdr:cNvPr id="252" name="テキスト ボックス 251"/>
        <xdr:cNvSpPr txBox="1"/>
      </xdr:nvSpPr>
      <xdr:spPr>
        <a:xfrm>
          <a:off x="13794740" y="9344660"/>
          <a:ext cx="7321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141605</xdr:rowOff>
    </xdr:from>
    <xdr:to xmlns:xdr="http://schemas.openxmlformats.org/drawingml/2006/spreadsheetDrawing">
      <xdr:col>73</xdr:col>
      <xdr:colOff>180340</xdr:colOff>
      <xdr:row>60</xdr:row>
      <xdr:rowOff>0</xdr:rowOff>
    </xdr:to>
    <xdr:cxnSp macro="">
      <xdr:nvCxnSpPr>
        <xdr:cNvPr id="253" name="直線コネクタ 252"/>
        <xdr:cNvCxnSpPr/>
      </xdr:nvCxnSpPr>
      <xdr:spPr>
        <a:xfrm flipV="1">
          <a:off x="12535535" y="9697085"/>
          <a:ext cx="809625" cy="361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167640</xdr:rowOff>
    </xdr:from>
    <xdr:to xmlns:xdr="http://schemas.openxmlformats.org/drawingml/2006/spreadsheetDrawing">
      <xdr:col>74</xdr:col>
      <xdr:colOff>31750</xdr:colOff>
      <xdr:row>58</xdr:row>
      <xdr:rowOff>93980</xdr:rowOff>
    </xdr:to>
    <xdr:sp macro="" textlink="">
      <xdr:nvSpPr>
        <xdr:cNvPr id="254" name="フローチャート: 判断 253"/>
        <xdr:cNvSpPr/>
      </xdr:nvSpPr>
      <xdr:spPr>
        <a:xfrm>
          <a:off x="13294995" y="9723120"/>
          <a:ext cx="819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78740</xdr:rowOff>
    </xdr:from>
    <xdr:ext cx="762000" cy="274955"/>
    <xdr:sp macro="" textlink="">
      <xdr:nvSpPr>
        <xdr:cNvPr id="255" name="テキスト ボックス 254"/>
        <xdr:cNvSpPr txBox="1"/>
      </xdr:nvSpPr>
      <xdr:spPr>
        <a:xfrm>
          <a:off x="12984480" y="9801860"/>
          <a:ext cx="76200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115570</xdr:rowOff>
    </xdr:from>
    <xdr:to xmlns:xdr="http://schemas.openxmlformats.org/drawingml/2006/spreadsheetDrawing">
      <xdr:col>69</xdr:col>
      <xdr:colOff>92075</xdr:colOff>
      <xdr:row>60</xdr:row>
      <xdr:rowOff>0</xdr:rowOff>
    </xdr:to>
    <xdr:cxnSp macro="">
      <xdr:nvCxnSpPr>
        <xdr:cNvPr id="256" name="直線コネクタ 255"/>
        <xdr:cNvCxnSpPr/>
      </xdr:nvCxnSpPr>
      <xdr:spPr>
        <a:xfrm>
          <a:off x="11725275" y="10006330"/>
          <a:ext cx="8102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59</xdr:row>
      <xdr:rowOff>48260</xdr:rowOff>
    </xdr:from>
    <xdr:to xmlns:xdr="http://schemas.openxmlformats.org/drawingml/2006/spreadsheetDrawing">
      <xdr:col>69</xdr:col>
      <xdr:colOff>142875</xdr:colOff>
      <xdr:row>59</xdr:row>
      <xdr:rowOff>154940</xdr:rowOff>
    </xdr:to>
    <xdr:sp macro="" textlink="">
      <xdr:nvSpPr>
        <xdr:cNvPr id="257" name="フローチャート: 判断 256"/>
        <xdr:cNvSpPr/>
      </xdr:nvSpPr>
      <xdr:spPr>
        <a:xfrm>
          <a:off x="12484735" y="993902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166370</xdr:rowOff>
    </xdr:from>
    <xdr:ext cx="757555" cy="269875"/>
    <xdr:sp macro="" textlink="">
      <xdr:nvSpPr>
        <xdr:cNvPr id="258" name="テキスト ボックス 257"/>
        <xdr:cNvSpPr txBox="1"/>
      </xdr:nvSpPr>
      <xdr:spPr>
        <a:xfrm>
          <a:off x="12193905" y="9721850"/>
          <a:ext cx="757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100330</xdr:rowOff>
    </xdr:from>
    <xdr:to xmlns:xdr="http://schemas.openxmlformats.org/drawingml/2006/spreadsheetDrawing">
      <xdr:col>65</xdr:col>
      <xdr:colOff>53975</xdr:colOff>
      <xdr:row>60</xdr:row>
      <xdr:rowOff>25400</xdr:rowOff>
    </xdr:to>
    <xdr:sp macro="" textlink="">
      <xdr:nvSpPr>
        <xdr:cNvPr id="259" name="フローチャート: 判断 258"/>
        <xdr:cNvSpPr/>
      </xdr:nvSpPr>
      <xdr:spPr>
        <a:xfrm>
          <a:off x="11694160" y="9991090"/>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12700</xdr:rowOff>
    </xdr:from>
    <xdr:ext cx="757555" cy="273050"/>
    <xdr:sp macro="" textlink="">
      <xdr:nvSpPr>
        <xdr:cNvPr id="260" name="テキスト ボックス 259"/>
        <xdr:cNvSpPr txBox="1"/>
      </xdr:nvSpPr>
      <xdr:spPr>
        <a:xfrm>
          <a:off x="11383645" y="1007110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12700</xdr:rowOff>
    </xdr:from>
    <xdr:ext cx="757555" cy="273050"/>
    <xdr:sp macro="" textlink="">
      <xdr:nvSpPr>
        <xdr:cNvPr id="261" name="テキスト ボックス 260"/>
        <xdr:cNvSpPr txBox="1"/>
      </xdr:nvSpPr>
      <xdr:spPr>
        <a:xfrm>
          <a:off x="14699615" y="107416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12700</xdr:rowOff>
    </xdr:from>
    <xdr:ext cx="757555" cy="273050"/>
    <xdr:sp macro="" textlink="">
      <xdr:nvSpPr>
        <xdr:cNvPr id="262" name="テキスト ボックス 261"/>
        <xdr:cNvSpPr txBox="1"/>
      </xdr:nvSpPr>
      <xdr:spPr>
        <a:xfrm>
          <a:off x="13940155" y="107416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12700</xdr:rowOff>
    </xdr:from>
    <xdr:ext cx="762000" cy="273050"/>
    <xdr:sp macro="" textlink="">
      <xdr:nvSpPr>
        <xdr:cNvPr id="263" name="テキスト ボックス 262"/>
        <xdr:cNvSpPr txBox="1"/>
      </xdr:nvSpPr>
      <xdr:spPr>
        <a:xfrm>
          <a:off x="13149580" y="107416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12700</xdr:rowOff>
    </xdr:from>
    <xdr:ext cx="757555" cy="273050"/>
    <xdr:sp macro="" textlink="">
      <xdr:nvSpPr>
        <xdr:cNvPr id="264" name="テキスト ボックス 263"/>
        <xdr:cNvSpPr txBox="1"/>
      </xdr:nvSpPr>
      <xdr:spPr>
        <a:xfrm>
          <a:off x="12339320" y="107416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180340</xdr:colOff>
      <xdr:row>64</xdr:row>
      <xdr:rowOff>12700</xdr:rowOff>
    </xdr:from>
    <xdr:ext cx="762000" cy="273050"/>
    <xdr:sp macro="" textlink="">
      <xdr:nvSpPr>
        <xdr:cNvPr id="265" name="テキスト ボックス 264"/>
        <xdr:cNvSpPr txBox="1"/>
      </xdr:nvSpPr>
      <xdr:spPr>
        <a:xfrm>
          <a:off x="11541760" y="107416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48260</xdr:rowOff>
    </xdr:from>
    <xdr:to xmlns:xdr="http://schemas.openxmlformats.org/drawingml/2006/spreadsheetDrawing">
      <xdr:col>82</xdr:col>
      <xdr:colOff>158750</xdr:colOff>
      <xdr:row>57</xdr:row>
      <xdr:rowOff>154940</xdr:rowOff>
    </xdr:to>
    <xdr:sp macro="" textlink="">
      <xdr:nvSpPr>
        <xdr:cNvPr id="266" name="楕円 265"/>
        <xdr:cNvSpPr/>
      </xdr:nvSpPr>
      <xdr:spPr>
        <a:xfrm>
          <a:off x="14845030" y="960374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180340</xdr:colOff>
      <xdr:row>56</xdr:row>
      <xdr:rowOff>63500</xdr:rowOff>
    </xdr:from>
    <xdr:ext cx="762000" cy="272415"/>
    <xdr:sp macro="" textlink="">
      <xdr:nvSpPr>
        <xdr:cNvPr id="267" name="その他該当値テキスト"/>
        <xdr:cNvSpPr txBox="1"/>
      </xdr:nvSpPr>
      <xdr:spPr>
        <a:xfrm>
          <a:off x="14968220" y="945134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34290</xdr:rowOff>
    </xdr:from>
    <xdr:to xmlns:xdr="http://schemas.openxmlformats.org/drawingml/2006/spreadsheetDrawing">
      <xdr:col>78</xdr:col>
      <xdr:colOff>120650</xdr:colOff>
      <xdr:row>57</xdr:row>
      <xdr:rowOff>141605</xdr:rowOff>
    </xdr:to>
    <xdr:sp macro="" textlink="">
      <xdr:nvSpPr>
        <xdr:cNvPr id="268" name="楕円 267"/>
        <xdr:cNvSpPr/>
      </xdr:nvSpPr>
      <xdr:spPr>
        <a:xfrm>
          <a:off x="14085570" y="958977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124460</xdr:rowOff>
    </xdr:from>
    <xdr:ext cx="732155" cy="272415"/>
    <xdr:sp macro="" textlink="">
      <xdr:nvSpPr>
        <xdr:cNvPr id="269" name="テキスト ボックス 268"/>
        <xdr:cNvSpPr txBox="1"/>
      </xdr:nvSpPr>
      <xdr:spPr>
        <a:xfrm>
          <a:off x="13794740" y="9679940"/>
          <a:ext cx="7321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88265</xdr:rowOff>
    </xdr:from>
    <xdr:to xmlns:xdr="http://schemas.openxmlformats.org/drawingml/2006/spreadsheetDrawing">
      <xdr:col>74</xdr:col>
      <xdr:colOff>31750</xdr:colOff>
      <xdr:row>58</xdr:row>
      <xdr:rowOff>15240</xdr:rowOff>
    </xdr:to>
    <xdr:sp macro="" textlink="">
      <xdr:nvSpPr>
        <xdr:cNvPr id="270" name="楕円 269"/>
        <xdr:cNvSpPr/>
      </xdr:nvSpPr>
      <xdr:spPr>
        <a:xfrm>
          <a:off x="13294995" y="9643745"/>
          <a:ext cx="8191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22860</xdr:rowOff>
    </xdr:from>
    <xdr:ext cx="762000" cy="272415"/>
    <xdr:sp macro="" textlink="">
      <xdr:nvSpPr>
        <xdr:cNvPr id="271" name="テキスト ボックス 270"/>
        <xdr:cNvSpPr txBox="1"/>
      </xdr:nvSpPr>
      <xdr:spPr>
        <a:xfrm>
          <a:off x="12984480" y="941070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128270</xdr:rowOff>
    </xdr:from>
    <xdr:to xmlns:xdr="http://schemas.openxmlformats.org/drawingml/2006/spreadsheetDrawing">
      <xdr:col>69</xdr:col>
      <xdr:colOff>142875</xdr:colOff>
      <xdr:row>60</xdr:row>
      <xdr:rowOff>53340</xdr:rowOff>
    </xdr:to>
    <xdr:sp macro="" textlink="">
      <xdr:nvSpPr>
        <xdr:cNvPr id="272" name="楕円 271"/>
        <xdr:cNvSpPr/>
      </xdr:nvSpPr>
      <xdr:spPr>
        <a:xfrm>
          <a:off x="12484735" y="1001903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38100</xdr:rowOff>
    </xdr:from>
    <xdr:ext cx="757555" cy="274955"/>
    <xdr:sp macro="" textlink="">
      <xdr:nvSpPr>
        <xdr:cNvPr id="273" name="テキスト ボックス 272"/>
        <xdr:cNvSpPr txBox="1"/>
      </xdr:nvSpPr>
      <xdr:spPr>
        <a:xfrm>
          <a:off x="12193905" y="10096500"/>
          <a:ext cx="7575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59690</xdr:rowOff>
    </xdr:from>
    <xdr:to xmlns:xdr="http://schemas.openxmlformats.org/drawingml/2006/spreadsheetDrawing">
      <xdr:col>65</xdr:col>
      <xdr:colOff>53975</xdr:colOff>
      <xdr:row>59</xdr:row>
      <xdr:rowOff>167640</xdr:rowOff>
    </xdr:to>
    <xdr:sp macro="" textlink="">
      <xdr:nvSpPr>
        <xdr:cNvPr id="274" name="楕円 273"/>
        <xdr:cNvSpPr/>
      </xdr:nvSpPr>
      <xdr:spPr>
        <a:xfrm>
          <a:off x="11694160" y="9950450"/>
          <a:ext cx="8191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167640</xdr:rowOff>
    </xdr:from>
    <xdr:ext cx="757555" cy="275590"/>
    <xdr:sp macro="" textlink="">
      <xdr:nvSpPr>
        <xdr:cNvPr id="275" name="テキスト ボックス 274"/>
        <xdr:cNvSpPr txBox="1"/>
      </xdr:nvSpPr>
      <xdr:spPr>
        <a:xfrm>
          <a:off x="11383645" y="9723120"/>
          <a:ext cx="757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74930</xdr:rowOff>
    </xdr:from>
    <xdr:to xmlns:xdr="http://schemas.openxmlformats.org/drawingml/2006/spreadsheetDrawing">
      <xdr:col>85</xdr:col>
      <xdr:colOff>66675</xdr:colOff>
      <xdr:row>29</xdr:row>
      <xdr:rowOff>48260</xdr:rowOff>
    </xdr:to>
    <xdr:sp macro="" textlink="">
      <xdr:nvSpPr>
        <xdr:cNvPr id="276" name="正方形/長方形 275"/>
        <xdr:cNvSpPr/>
      </xdr:nvSpPr>
      <xdr:spPr>
        <a:xfrm>
          <a:off x="11225530" y="4601210"/>
          <a:ext cx="4170045"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141605</xdr:rowOff>
    </xdr:from>
    <xdr:to xmlns:xdr="http://schemas.openxmlformats.org/drawingml/2006/spreadsheetDrawing">
      <xdr:col>93</xdr:col>
      <xdr:colOff>3175</xdr:colOff>
      <xdr:row>29</xdr:row>
      <xdr:rowOff>48260</xdr:rowOff>
    </xdr:to>
    <xdr:sp macro="" textlink="">
      <xdr:nvSpPr>
        <xdr:cNvPr id="277" name="正方形/長方形 276"/>
        <xdr:cNvSpPr/>
      </xdr:nvSpPr>
      <xdr:spPr>
        <a:xfrm>
          <a:off x="15408275" y="466788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161290</xdr:rowOff>
    </xdr:from>
    <xdr:to xmlns:xdr="http://schemas.openxmlformats.org/drawingml/2006/spreadsheetDrawing">
      <xdr:col>93</xdr:col>
      <xdr:colOff>3175</xdr:colOff>
      <xdr:row>30</xdr:row>
      <xdr:rowOff>67310</xdr:rowOff>
    </xdr:to>
    <xdr:sp macro="" textlink="">
      <xdr:nvSpPr>
        <xdr:cNvPr id="278" name="正方形/長方形 277"/>
        <xdr:cNvSpPr/>
      </xdr:nvSpPr>
      <xdr:spPr>
        <a:xfrm>
          <a:off x="15408275" y="485521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141605</xdr:rowOff>
    </xdr:from>
    <xdr:to xmlns:xdr="http://schemas.openxmlformats.org/drawingml/2006/spreadsheetDrawing">
      <xdr:col>100</xdr:col>
      <xdr:colOff>165100</xdr:colOff>
      <xdr:row>29</xdr:row>
      <xdr:rowOff>48260</xdr:rowOff>
    </xdr:to>
    <xdr:sp macro="" textlink="">
      <xdr:nvSpPr>
        <xdr:cNvPr id="279" name="正方形/長方形 278"/>
        <xdr:cNvSpPr/>
      </xdr:nvSpPr>
      <xdr:spPr>
        <a:xfrm>
          <a:off x="16939895" y="4667885"/>
          <a:ext cx="125920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161290</xdr:rowOff>
    </xdr:from>
    <xdr:to xmlns:xdr="http://schemas.openxmlformats.org/drawingml/2006/spreadsheetDrawing">
      <xdr:col>100</xdr:col>
      <xdr:colOff>165100</xdr:colOff>
      <xdr:row>30</xdr:row>
      <xdr:rowOff>67310</xdr:rowOff>
    </xdr:to>
    <xdr:sp macro="" textlink="">
      <xdr:nvSpPr>
        <xdr:cNvPr id="280" name="正方形/長方形 279"/>
        <xdr:cNvSpPr/>
      </xdr:nvSpPr>
      <xdr:spPr>
        <a:xfrm>
          <a:off x="16939895" y="4855210"/>
          <a:ext cx="1259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180340</xdr:colOff>
      <xdr:row>27</xdr:row>
      <xdr:rowOff>141605</xdr:rowOff>
    </xdr:from>
    <xdr:to xmlns:xdr="http://schemas.openxmlformats.org/drawingml/2006/spreadsheetDrawing">
      <xdr:col>109</xdr:col>
      <xdr:colOff>104775</xdr:colOff>
      <xdr:row>29</xdr:row>
      <xdr:rowOff>48260</xdr:rowOff>
    </xdr:to>
    <xdr:sp macro="" textlink="">
      <xdr:nvSpPr>
        <xdr:cNvPr id="281" name="正方形/長方形 280"/>
        <xdr:cNvSpPr/>
      </xdr:nvSpPr>
      <xdr:spPr>
        <a:xfrm>
          <a:off x="18394680" y="4667885"/>
          <a:ext cx="136715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180340</xdr:colOff>
      <xdr:row>28</xdr:row>
      <xdr:rowOff>161290</xdr:rowOff>
    </xdr:from>
    <xdr:to xmlns:xdr="http://schemas.openxmlformats.org/drawingml/2006/spreadsheetDrawing">
      <xdr:col>109</xdr:col>
      <xdr:colOff>104775</xdr:colOff>
      <xdr:row>30</xdr:row>
      <xdr:rowOff>67310</xdr:rowOff>
    </xdr:to>
    <xdr:sp macro="" textlink="">
      <xdr:nvSpPr>
        <xdr:cNvPr id="282" name="正方形/長方形 281"/>
        <xdr:cNvSpPr/>
      </xdr:nvSpPr>
      <xdr:spPr>
        <a:xfrm>
          <a:off x="18394680" y="4855210"/>
          <a:ext cx="13671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134620</xdr:rowOff>
    </xdr:from>
    <xdr:to xmlns:xdr="http://schemas.openxmlformats.org/drawingml/2006/spreadsheetDrawing">
      <xdr:col>85</xdr:col>
      <xdr:colOff>66675</xdr:colOff>
      <xdr:row>44</xdr:row>
      <xdr:rowOff>15240</xdr:rowOff>
    </xdr:to>
    <xdr:sp macro="" textlink="">
      <xdr:nvSpPr>
        <xdr:cNvPr id="283" name="正方形/長方形 282"/>
        <xdr:cNvSpPr/>
      </xdr:nvSpPr>
      <xdr:spPr>
        <a:xfrm>
          <a:off x="11225530" y="5163820"/>
          <a:ext cx="4170045" cy="22275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180340</xdr:colOff>
      <xdr:row>30</xdr:row>
      <xdr:rowOff>134620</xdr:rowOff>
    </xdr:from>
    <xdr:to xmlns:xdr="http://schemas.openxmlformats.org/drawingml/2006/spreadsheetDrawing">
      <xdr:col>113</xdr:col>
      <xdr:colOff>130175</xdr:colOff>
      <xdr:row>44</xdr:row>
      <xdr:rowOff>15240</xdr:rowOff>
    </xdr:to>
    <xdr:sp macro="" textlink="">
      <xdr:nvSpPr>
        <xdr:cNvPr id="284" name="正方形/長方形 283"/>
        <xdr:cNvSpPr/>
      </xdr:nvSpPr>
      <xdr:spPr>
        <a:xfrm>
          <a:off x="15689580" y="5163820"/>
          <a:ext cx="4819015" cy="2227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134620</xdr:rowOff>
    </xdr:from>
    <xdr:to xmlns:xdr="http://schemas.openxmlformats.org/drawingml/2006/spreadsheetDrawing">
      <xdr:col>106</xdr:col>
      <xdr:colOff>69850</xdr:colOff>
      <xdr:row>32</xdr:row>
      <xdr:rowOff>40640</xdr:rowOff>
    </xdr:to>
    <xdr:sp macro="" textlink="">
      <xdr:nvSpPr>
        <xdr:cNvPr id="285" name="正方形/長方形 284"/>
        <xdr:cNvSpPr/>
      </xdr:nvSpPr>
      <xdr:spPr>
        <a:xfrm>
          <a:off x="15749905" y="5163820"/>
          <a:ext cx="343598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109220</xdr:rowOff>
    </xdr:from>
    <xdr:to xmlns:xdr="http://schemas.openxmlformats.org/drawingml/2006/spreadsheetDrawing">
      <xdr:col>112</xdr:col>
      <xdr:colOff>177800</xdr:colOff>
      <xdr:row>43</xdr:row>
      <xdr:rowOff>128270</xdr:rowOff>
    </xdr:to>
    <xdr:sp macro="" textlink="" fLocksText="0">
      <xdr:nvSpPr>
        <xdr:cNvPr id="286" name="テキスト ボックス 285"/>
        <xdr:cNvSpPr txBox="1"/>
      </xdr:nvSpPr>
      <xdr:spPr>
        <a:xfrm>
          <a:off x="15788005" y="5473700"/>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補助費等の経常収支比率は0.7ポイント減の11.6％となった。</a:t>
          </a:r>
        </a:p>
        <a:p>
          <a:r>
            <a:rPr kumimoji="1" lang="ja-JP" altLang="en-US" sz="1100">
              <a:latin typeface="ＭＳ Ｐゴシック"/>
              <a:ea typeface="ＭＳ Ｐゴシック"/>
            </a:rPr>
            <a:t>　多摩川衛生組合負担金や常備消防事務委託負担金の減などにより、20億4,668万４千円、前年度比7,707万９千円、3.6％の減となった。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115570</xdr:rowOff>
    </xdr:from>
    <xdr:ext cx="294005" cy="238760"/>
    <xdr:sp macro="" textlink="">
      <xdr:nvSpPr>
        <xdr:cNvPr id="287" name="テキスト ボックス 286"/>
        <xdr:cNvSpPr txBox="1"/>
      </xdr:nvSpPr>
      <xdr:spPr>
        <a:xfrm>
          <a:off x="11187430" y="4977130"/>
          <a:ext cx="2940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15240</xdr:rowOff>
    </xdr:from>
    <xdr:to xmlns:xdr="http://schemas.openxmlformats.org/drawingml/2006/spreadsheetDrawing">
      <xdr:col>85</xdr:col>
      <xdr:colOff>66675</xdr:colOff>
      <xdr:row>44</xdr:row>
      <xdr:rowOff>15240</xdr:rowOff>
    </xdr:to>
    <xdr:cxnSp macro="">
      <xdr:nvCxnSpPr>
        <xdr:cNvPr id="288" name="直線コネクタ 287"/>
        <xdr:cNvCxnSpPr/>
      </xdr:nvCxnSpPr>
      <xdr:spPr>
        <a:xfrm>
          <a:off x="11225530" y="73914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44450</xdr:rowOff>
    </xdr:from>
    <xdr:ext cx="503555" cy="275590"/>
    <xdr:sp macro="" textlink="">
      <xdr:nvSpPr>
        <xdr:cNvPr id="289" name="テキスト ボックス 288"/>
        <xdr:cNvSpPr txBox="1"/>
      </xdr:nvSpPr>
      <xdr:spPr>
        <a:xfrm>
          <a:off x="10776585" y="725297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74930</xdr:rowOff>
    </xdr:from>
    <xdr:to xmlns:xdr="http://schemas.openxmlformats.org/drawingml/2006/spreadsheetDrawing">
      <xdr:col>85</xdr:col>
      <xdr:colOff>66675</xdr:colOff>
      <xdr:row>41</xdr:row>
      <xdr:rowOff>74930</xdr:rowOff>
    </xdr:to>
    <xdr:cxnSp macro="">
      <xdr:nvCxnSpPr>
        <xdr:cNvPr id="290" name="直線コネクタ 289"/>
        <xdr:cNvCxnSpPr/>
      </xdr:nvCxnSpPr>
      <xdr:spPr>
        <a:xfrm>
          <a:off x="11225530" y="694817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105410</xdr:rowOff>
    </xdr:from>
    <xdr:ext cx="503555" cy="275590"/>
    <xdr:sp macro="" textlink="">
      <xdr:nvSpPr>
        <xdr:cNvPr id="291" name="テキスト ボックス 290"/>
        <xdr:cNvSpPr txBox="1"/>
      </xdr:nvSpPr>
      <xdr:spPr>
        <a:xfrm>
          <a:off x="10776585" y="681101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134620</xdr:rowOff>
    </xdr:from>
    <xdr:to xmlns:xdr="http://schemas.openxmlformats.org/drawingml/2006/spreadsheetDrawing">
      <xdr:col>85</xdr:col>
      <xdr:colOff>66675</xdr:colOff>
      <xdr:row>38</xdr:row>
      <xdr:rowOff>134620</xdr:rowOff>
    </xdr:to>
    <xdr:cxnSp macro="">
      <xdr:nvCxnSpPr>
        <xdr:cNvPr id="292" name="直線コネクタ 291"/>
        <xdr:cNvCxnSpPr/>
      </xdr:nvCxnSpPr>
      <xdr:spPr>
        <a:xfrm>
          <a:off x="11225530" y="650494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166370</xdr:rowOff>
    </xdr:from>
    <xdr:ext cx="503555" cy="269875"/>
    <xdr:sp macro="" textlink="">
      <xdr:nvSpPr>
        <xdr:cNvPr id="293" name="テキスト ボックス 292"/>
        <xdr:cNvSpPr txBox="1"/>
      </xdr:nvSpPr>
      <xdr:spPr>
        <a:xfrm>
          <a:off x="10776585" y="6369050"/>
          <a:ext cx="503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15240</xdr:rowOff>
    </xdr:from>
    <xdr:to xmlns:xdr="http://schemas.openxmlformats.org/drawingml/2006/spreadsheetDrawing">
      <xdr:col>85</xdr:col>
      <xdr:colOff>66675</xdr:colOff>
      <xdr:row>36</xdr:row>
      <xdr:rowOff>15240</xdr:rowOff>
    </xdr:to>
    <xdr:cxnSp macro="">
      <xdr:nvCxnSpPr>
        <xdr:cNvPr id="294" name="直線コネクタ 293"/>
        <xdr:cNvCxnSpPr/>
      </xdr:nvCxnSpPr>
      <xdr:spPr>
        <a:xfrm>
          <a:off x="11225530" y="605028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44450</xdr:rowOff>
    </xdr:from>
    <xdr:ext cx="503555" cy="275590"/>
    <xdr:sp macro="" textlink="">
      <xdr:nvSpPr>
        <xdr:cNvPr id="295" name="テキスト ボックス 294"/>
        <xdr:cNvSpPr txBox="1"/>
      </xdr:nvSpPr>
      <xdr:spPr>
        <a:xfrm>
          <a:off x="10776585" y="591185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74930</xdr:rowOff>
    </xdr:from>
    <xdr:to xmlns:xdr="http://schemas.openxmlformats.org/drawingml/2006/spreadsheetDrawing">
      <xdr:col>85</xdr:col>
      <xdr:colOff>66675</xdr:colOff>
      <xdr:row>33</xdr:row>
      <xdr:rowOff>74930</xdr:rowOff>
    </xdr:to>
    <xdr:cxnSp macro="">
      <xdr:nvCxnSpPr>
        <xdr:cNvPr id="296" name="直線コネクタ 295"/>
        <xdr:cNvCxnSpPr/>
      </xdr:nvCxnSpPr>
      <xdr:spPr>
        <a:xfrm>
          <a:off x="11225530" y="56070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105410</xdr:rowOff>
    </xdr:from>
    <xdr:ext cx="503555" cy="275590"/>
    <xdr:sp macro="" textlink="">
      <xdr:nvSpPr>
        <xdr:cNvPr id="297" name="テキスト ボックス 296"/>
        <xdr:cNvSpPr txBox="1"/>
      </xdr:nvSpPr>
      <xdr:spPr>
        <a:xfrm>
          <a:off x="10776585" y="546989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134620</xdr:rowOff>
    </xdr:from>
    <xdr:to xmlns:xdr="http://schemas.openxmlformats.org/drawingml/2006/spreadsheetDrawing">
      <xdr:col>85</xdr:col>
      <xdr:colOff>66675</xdr:colOff>
      <xdr:row>30</xdr:row>
      <xdr:rowOff>134620</xdr:rowOff>
    </xdr:to>
    <xdr:cxnSp macro="">
      <xdr:nvCxnSpPr>
        <xdr:cNvPr id="298" name="直線コネクタ 297"/>
        <xdr:cNvCxnSpPr/>
      </xdr:nvCxnSpPr>
      <xdr:spPr>
        <a:xfrm>
          <a:off x="11225530" y="51638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134620</xdr:rowOff>
    </xdr:from>
    <xdr:to xmlns:xdr="http://schemas.openxmlformats.org/drawingml/2006/spreadsheetDrawing">
      <xdr:col>85</xdr:col>
      <xdr:colOff>66675</xdr:colOff>
      <xdr:row>44</xdr:row>
      <xdr:rowOff>15240</xdr:rowOff>
    </xdr:to>
    <xdr:sp macro="" textlink="">
      <xdr:nvSpPr>
        <xdr:cNvPr id="299" name="補助費等グラフ枠"/>
        <xdr:cNvSpPr/>
      </xdr:nvSpPr>
      <xdr:spPr>
        <a:xfrm>
          <a:off x="11225530" y="5163820"/>
          <a:ext cx="4170045" cy="22275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52705</xdr:rowOff>
    </xdr:from>
    <xdr:to xmlns:xdr="http://schemas.openxmlformats.org/drawingml/2006/spreadsheetDrawing">
      <xdr:col>82</xdr:col>
      <xdr:colOff>107950</xdr:colOff>
      <xdr:row>39</xdr:row>
      <xdr:rowOff>127635</xdr:rowOff>
    </xdr:to>
    <xdr:cxnSp macro="">
      <xdr:nvCxnSpPr>
        <xdr:cNvPr id="300" name="直線コネクタ 299"/>
        <xdr:cNvCxnSpPr/>
      </xdr:nvCxnSpPr>
      <xdr:spPr>
        <a:xfrm flipV="1">
          <a:off x="14895830" y="5752465"/>
          <a:ext cx="0" cy="913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39</xdr:row>
      <xdr:rowOff>97155</xdr:rowOff>
    </xdr:from>
    <xdr:ext cx="762000" cy="271780"/>
    <xdr:sp macro="" textlink="">
      <xdr:nvSpPr>
        <xdr:cNvPr id="301" name="補助費等最小値テキスト"/>
        <xdr:cNvSpPr txBox="1"/>
      </xdr:nvSpPr>
      <xdr:spPr>
        <a:xfrm>
          <a:off x="14968220" y="6635115"/>
          <a:ext cx="76200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127635</xdr:rowOff>
    </xdr:from>
    <xdr:to xmlns:xdr="http://schemas.openxmlformats.org/drawingml/2006/spreadsheetDrawing">
      <xdr:col>82</xdr:col>
      <xdr:colOff>180340</xdr:colOff>
      <xdr:row>39</xdr:row>
      <xdr:rowOff>127635</xdr:rowOff>
    </xdr:to>
    <xdr:cxnSp macro="">
      <xdr:nvCxnSpPr>
        <xdr:cNvPr id="302" name="直線コネクタ 301"/>
        <xdr:cNvCxnSpPr/>
      </xdr:nvCxnSpPr>
      <xdr:spPr>
        <a:xfrm>
          <a:off x="14806930" y="666559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32</xdr:row>
      <xdr:rowOff>145415</xdr:rowOff>
    </xdr:from>
    <xdr:ext cx="762000" cy="274320"/>
    <xdr:sp macro="" textlink="">
      <xdr:nvSpPr>
        <xdr:cNvPr id="303" name="補助費等最大値テキスト"/>
        <xdr:cNvSpPr txBox="1"/>
      </xdr:nvSpPr>
      <xdr:spPr>
        <a:xfrm>
          <a:off x="14968220" y="550989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52705</xdr:rowOff>
    </xdr:from>
    <xdr:to xmlns:xdr="http://schemas.openxmlformats.org/drawingml/2006/spreadsheetDrawing">
      <xdr:col>82</xdr:col>
      <xdr:colOff>180340</xdr:colOff>
      <xdr:row>34</xdr:row>
      <xdr:rowOff>52705</xdr:rowOff>
    </xdr:to>
    <xdr:cxnSp macro="">
      <xdr:nvCxnSpPr>
        <xdr:cNvPr id="304" name="直線コネクタ 303"/>
        <xdr:cNvCxnSpPr/>
      </xdr:nvCxnSpPr>
      <xdr:spPr>
        <a:xfrm>
          <a:off x="14806930" y="575246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90805</xdr:rowOff>
    </xdr:from>
    <xdr:to xmlns:xdr="http://schemas.openxmlformats.org/drawingml/2006/spreadsheetDrawing">
      <xdr:col>82</xdr:col>
      <xdr:colOff>107950</xdr:colOff>
      <xdr:row>36</xdr:row>
      <xdr:rowOff>124460</xdr:rowOff>
    </xdr:to>
    <xdr:cxnSp macro="">
      <xdr:nvCxnSpPr>
        <xdr:cNvPr id="305" name="直線コネクタ 304"/>
        <xdr:cNvCxnSpPr/>
      </xdr:nvCxnSpPr>
      <xdr:spPr>
        <a:xfrm flipV="1">
          <a:off x="14136370" y="6125845"/>
          <a:ext cx="7594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36</xdr:row>
      <xdr:rowOff>41910</xdr:rowOff>
    </xdr:from>
    <xdr:ext cx="762000" cy="276225"/>
    <xdr:sp macro="" textlink="">
      <xdr:nvSpPr>
        <xdr:cNvPr id="306" name="補助費等平均値テキスト"/>
        <xdr:cNvSpPr txBox="1"/>
      </xdr:nvSpPr>
      <xdr:spPr>
        <a:xfrm>
          <a:off x="14968220" y="6076950"/>
          <a:ext cx="762000" cy="2762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72390</xdr:rowOff>
    </xdr:from>
    <xdr:to xmlns:xdr="http://schemas.openxmlformats.org/drawingml/2006/spreadsheetDrawing">
      <xdr:col>82</xdr:col>
      <xdr:colOff>158750</xdr:colOff>
      <xdr:row>36</xdr:row>
      <xdr:rowOff>167640</xdr:rowOff>
    </xdr:to>
    <xdr:sp macro="" textlink="">
      <xdr:nvSpPr>
        <xdr:cNvPr id="307" name="フローチャート: 判断 306"/>
        <xdr:cNvSpPr/>
      </xdr:nvSpPr>
      <xdr:spPr>
        <a:xfrm>
          <a:off x="14845030" y="6107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180340</xdr:colOff>
      <xdr:row>36</xdr:row>
      <xdr:rowOff>124460</xdr:rowOff>
    </xdr:from>
    <xdr:to xmlns:xdr="http://schemas.openxmlformats.org/drawingml/2006/spreadsheetDrawing">
      <xdr:col>78</xdr:col>
      <xdr:colOff>69850</xdr:colOff>
      <xdr:row>36</xdr:row>
      <xdr:rowOff>145415</xdr:rowOff>
    </xdr:to>
    <xdr:cxnSp macro="">
      <xdr:nvCxnSpPr>
        <xdr:cNvPr id="308" name="直線コネクタ 307"/>
        <xdr:cNvCxnSpPr/>
      </xdr:nvCxnSpPr>
      <xdr:spPr>
        <a:xfrm flipV="1">
          <a:off x="13345160" y="6159500"/>
          <a:ext cx="79121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60325</xdr:rowOff>
    </xdr:from>
    <xdr:to xmlns:xdr="http://schemas.openxmlformats.org/drawingml/2006/spreadsheetDrawing">
      <xdr:col>78</xdr:col>
      <xdr:colOff>120650</xdr:colOff>
      <xdr:row>36</xdr:row>
      <xdr:rowOff>167640</xdr:rowOff>
    </xdr:to>
    <xdr:sp macro="" textlink="">
      <xdr:nvSpPr>
        <xdr:cNvPr id="309" name="フローチャート: 判断 308"/>
        <xdr:cNvSpPr/>
      </xdr:nvSpPr>
      <xdr:spPr>
        <a:xfrm>
          <a:off x="14085570" y="609536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167640</xdr:rowOff>
    </xdr:from>
    <xdr:ext cx="732155" cy="275590"/>
    <xdr:sp macro="" textlink="">
      <xdr:nvSpPr>
        <xdr:cNvPr id="310" name="テキスト ボックス 309"/>
        <xdr:cNvSpPr txBox="1"/>
      </xdr:nvSpPr>
      <xdr:spPr>
        <a:xfrm>
          <a:off x="13794740" y="5867400"/>
          <a:ext cx="7321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38100</xdr:rowOff>
    </xdr:from>
    <xdr:to xmlns:xdr="http://schemas.openxmlformats.org/drawingml/2006/spreadsheetDrawing">
      <xdr:col>73</xdr:col>
      <xdr:colOff>180340</xdr:colOff>
      <xdr:row>36</xdr:row>
      <xdr:rowOff>145415</xdr:rowOff>
    </xdr:to>
    <xdr:cxnSp macro="">
      <xdr:nvCxnSpPr>
        <xdr:cNvPr id="311" name="直線コネクタ 310"/>
        <xdr:cNvCxnSpPr/>
      </xdr:nvCxnSpPr>
      <xdr:spPr>
        <a:xfrm>
          <a:off x="12535535" y="6073140"/>
          <a:ext cx="8096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52070</xdr:rowOff>
    </xdr:from>
    <xdr:to xmlns:xdr="http://schemas.openxmlformats.org/drawingml/2006/spreadsheetDrawing">
      <xdr:col>74</xdr:col>
      <xdr:colOff>31750</xdr:colOff>
      <xdr:row>36</xdr:row>
      <xdr:rowOff>158750</xdr:rowOff>
    </xdr:to>
    <xdr:sp macro="" textlink="">
      <xdr:nvSpPr>
        <xdr:cNvPr id="312" name="フローチャート: 判断 311"/>
        <xdr:cNvSpPr/>
      </xdr:nvSpPr>
      <xdr:spPr>
        <a:xfrm>
          <a:off x="13294995" y="6087110"/>
          <a:ext cx="81915"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167640</xdr:rowOff>
    </xdr:from>
    <xdr:ext cx="762000" cy="272415"/>
    <xdr:sp macro="" textlink="">
      <xdr:nvSpPr>
        <xdr:cNvPr id="313" name="テキスト ボックス 312"/>
        <xdr:cNvSpPr txBox="1"/>
      </xdr:nvSpPr>
      <xdr:spPr>
        <a:xfrm>
          <a:off x="12984480" y="586740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17145</xdr:rowOff>
    </xdr:from>
    <xdr:to xmlns:xdr="http://schemas.openxmlformats.org/drawingml/2006/spreadsheetDrawing">
      <xdr:col>69</xdr:col>
      <xdr:colOff>92075</xdr:colOff>
      <xdr:row>36</xdr:row>
      <xdr:rowOff>38100</xdr:rowOff>
    </xdr:to>
    <xdr:cxnSp macro="">
      <xdr:nvCxnSpPr>
        <xdr:cNvPr id="314" name="直線コネクタ 313"/>
        <xdr:cNvCxnSpPr/>
      </xdr:nvCxnSpPr>
      <xdr:spPr>
        <a:xfrm>
          <a:off x="11725275" y="6052185"/>
          <a:ext cx="8102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166370</xdr:rowOff>
    </xdr:from>
    <xdr:to xmlns:xdr="http://schemas.openxmlformats.org/drawingml/2006/spreadsheetDrawing">
      <xdr:col>69</xdr:col>
      <xdr:colOff>142875</xdr:colOff>
      <xdr:row>36</xdr:row>
      <xdr:rowOff>91440</xdr:rowOff>
    </xdr:to>
    <xdr:sp macro="" textlink="">
      <xdr:nvSpPr>
        <xdr:cNvPr id="315" name="フローチャート: 判断 314"/>
        <xdr:cNvSpPr/>
      </xdr:nvSpPr>
      <xdr:spPr>
        <a:xfrm>
          <a:off x="12484735" y="603377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101600</xdr:rowOff>
    </xdr:from>
    <xdr:ext cx="757555" cy="274320"/>
    <xdr:sp macro="" textlink="">
      <xdr:nvSpPr>
        <xdr:cNvPr id="316" name="テキスト ボックス 315"/>
        <xdr:cNvSpPr txBox="1"/>
      </xdr:nvSpPr>
      <xdr:spPr>
        <a:xfrm>
          <a:off x="12193905" y="5801360"/>
          <a:ext cx="757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147955</xdr:rowOff>
    </xdr:from>
    <xdr:to xmlns:xdr="http://schemas.openxmlformats.org/drawingml/2006/spreadsheetDrawing">
      <xdr:col>65</xdr:col>
      <xdr:colOff>53975</xdr:colOff>
      <xdr:row>36</xdr:row>
      <xdr:rowOff>73025</xdr:rowOff>
    </xdr:to>
    <xdr:sp macro="" textlink="">
      <xdr:nvSpPr>
        <xdr:cNvPr id="317" name="フローチャート: 判断 316"/>
        <xdr:cNvSpPr/>
      </xdr:nvSpPr>
      <xdr:spPr>
        <a:xfrm>
          <a:off x="11694160" y="6015355"/>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83185</xdr:rowOff>
    </xdr:from>
    <xdr:ext cx="757555" cy="274955"/>
    <xdr:sp macro="" textlink="">
      <xdr:nvSpPr>
        <xdr:cNvPr id="318" name="テキスト ボックス 317"/>
        <xdr:cNvSpPr txBox="1"/>
      </xdr:nvSpPr>
      <xdr:spPr>
        <a:xfrm>
          <a:off x="11383645" y="5782945"/>
          <a:ext cx="7575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12700</xdr:rowOff>
    </xdr:from>
    <xdr:ext cx="757555" cy="273050"/>
    <xdr:sp macro="" textlink="">
      <xdr:nvSpPr>
        <xdr:cNvPr id="319" name="テキスト ボックス 318"/>
        <xdr:cNvSpPr txBox="1"/>
      </xdr:nvSpPr>
      <xdr:spPr>
        <a:xfrm>
          <a:off x="14699615" y="73888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12700</xdr:rowOff>
    </xdr:from>
    <xdr:ext cx="757555" cy="273050"/>
    <xdr:sp macro="" textlink="">
      <xdr:nvSpPr>
        <xdr:cNvPr id="320" name="テキスト ボックス 319"/>
        <xdr:cNvSpPr txBox="1"/>
      </xdr:nvSpPr>
      <xdr:spPr>
        <a:xfrm>
          <a:off x="13940155" y="73888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12700</xdr:rowOff>
    </xdr:from>
    <xdr:ext cx="762000" cy="273050"/>
    <xdr:sp macro="" textlink="">
      <xdr:nvSpPr>
        <xdr:cNvPr id="321" name="テキスト ボックス 320"/>
        <xdr:cNvSpPr txBox="1"/>
      </xdr:nvSpPr>
      <xdr:spPr>
        <a:xfrm>
          <a:off x="13149580" y="73888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12700</xdr:rowOff>
    </xdr:from>
    <xdr:ext cx="757555" cy="273050"/>
    <xdr:sp macro="" textlink="">
      <xdr:nvSpPr>
        <xdr:cNvPr id="322" name="テキスト ボックス 321"/>
        <xdr:cNvSpPr txBox="1"/>
      </xdr:nvSpPr>
      <xdr:spPr>
        <a:xfrm>
          <a:off x="12339320" y="73888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180340</xdr:colOff>
      <xdr:row>44</xdr:row>
      <xdr:rowOff>12700</xdr:rowOff>
    </xdr:from>
    <xdr:ext cx="762000" cy="273050"/>
    <xdr:sp macro="" textlink="">
      <xdr:nvSpPr>
        <xdr:cNvPr id="323" name="テキスト ボックス 322"/>
        <xdr:cNvSpPr txBox="1"/>
      </xdr:nvSpPr>
      <xdr:spPr>
        <a:xfrm>
          <a:off x="11541760" y="73888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37465</xdr:rowOff>
    </xdr:from>
    <xdr:to xmlns:xdr="http://schemas.openxmlformats.org/drawingml/2006/spreadsheetDrawing">
      <xdr:col>82</xdr:col>
      <xdr:colOff>158750</xdr:colOff>
      <xdr:row>36</xdr:row>
      <xdr:rowOff>146050</xdr:rowOff>
    </xdr:to>
    <xdr:sp macro="" textlink="">
      <xdr:nvSpPr>
        <xdr:cNvPr id="324" name="楕円 323"/>
        <xdr:cNvSpPr/>
      </xdr:nvSpPr>
      <xdr:spPr>
        <a:xfrm>
          <a:off x="14845030" y="6072505"/>
          <a:ext cx="101600"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180340</xdr:colOff>
      <xdr:row>35</xdr:row>
      <xdr:rowOff>53975</xdr:rowOff>
    </xdr:from>
    <xdr:ext cx="762000" cy="271145"/>
    <xdr:sp macro="" textlink="">
      <xdr:nvSpPr>
        <xdr:cNvPr id="325" name="補助費等該当値テキスト"/>
        <xdr:cNvSpPr txBox="1"/>
      </xdr:nvSpPr>
      <xdr:spPr>
        <a:xfrm>
          <a:off x="14968220" y="5921375"/>
          <a:ext cx="762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72390</xdr:rowOff>
    </xdr:from>
    <xdr:to xmlns:xdr="http://schemas.openxmlformats.org/drawingml/2006/spreadsheetDrawing">
      <xdr:col>78</xdr:col>
      <xdr:colOff>120650</xdr:colOff>
      <xdr:row>36</xdr:row>
      <xdr:rowOff>167640</xdr:rowOff>
    </xdr:to>
    <xdr:sp macro="" textlink="">
      <xdr:nvSpPr>
        <xdr:cNvPr id="326" name="楕円 325"/>
        <xdr:cNvSpPr/>
      </xdr:nvSpPr>
      <xdr:spPr>
        <a:xfrm>
          <a:off x="14085570" y="6107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162560</xdr:rowOff>
    </xdr:from>
    <xdr:ext cx="732155" cy="271780"/>
    <xdr:sp macro="" textlink="">
      <xdr:nvSpPr>
        <xdr:cNvPr id="327" name="テキスト ボックス 326"/>
        <xdr:cNvSpPr txBox="1"/>
      </xdr:nvSpPr>
      <xdr:spPr>
        <a:xfrm>
          <a:off x="13794740" y="6197600"/>
          <a:ext cx="73215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90170</xdr:rowOff>
    </xdr:from>
    <xdr:to xmlns:xdr="http://schemas.openxmlformats.org/drawingml/2006/spreadsheetDrawing">
      <xdr:col>74</xdr:col>
      <xdr:colOff>31750</xdr:colOff>
      <xdr:row>37</xdr:row>
      <xdr:rowOff>17145</xdr:rowOff>
    </xdr:to>
    <xdr:sp macro="" textlink="">
      <xdr:nvSpPr>
        <xdr:cNvPr id="328" name="楕円 327"/>
        <xdr:cNvSpPr/>
      </xdr:nvSpPr>
      <xdr:spPr>
        <a:xfrm>
          <a:off x="13294995" y="6125210"/>
          <a:ext cx="8191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75590"/>
    <xdr:sp macro="" textlink="">
      <xdr:nvSpPr>
        <xdr:cNvPr id="329" name="テキスト ボックス 328"/>
        <xdr:cNvSpPr txBox="1"/>
      </xdr:nvSpPr>
      <xdr:spPr>
        <a:xfrm>
          <a:off x="12984480" y="6202680"/>
          <a:ext cx="7620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166370</xdr:rowOff>
    </xdr:from>
    <xdr:to xmlns:xdr="http://schemas.openxmlformats.org/drawingml/2006/spreadsheetDrawing">
      <xdr:col>69</xdr:col>
      <xdr:colOff>142875</xdr:colOff>
      <xdr:row>36</xdr:row>
      <xdr:rowOff>91440</xdr:rowOff>
    </xdr:to>
    <xdr:sp macro="" textlink="">
      <xdr:nvSpPr>
        <xdr:cNvPr id="330" name="楕円 329"/>
        <xdr:cNvSpPr/>
      </xdr:nvSpPr>
      <xdr:spPr>
        <a:xfrm>
          <a:off x="12484735" y="603377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76200</xdr:rowOff>
    </xdr:from>
    <xdr:ext cx="757555" cy="274955"/>
    <xdr:sp macro="" textlink="">
      <xdr:nvSpPr>
        <xdr:cNvPr id="331" name="テキスト ボックス 330"/>
        <xdr:cNvSpPr txBox="1"/>
      </xdr:nvSpPr>
      <xdr:spPr>
        <a:xfrm>
          <a:off x="12193905" y="6111240"/>
          <a:ext cx="7575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147955</xdr:rowOff>
    </xdr:from>
    <xdr:to xmlns:xdr="http://schemas.openxmlformats.org/drawingml/2006/spreadsheetDrawing">
      <xdr:col>65</xdr:col>
      <xdr:colOff>53975</xdr:colOff>
      <xdr:row>36</xdr:row>
      <xdr:rowOff>73025</xdr:rowOff>
    </xdr:to>
    <xdr:sp macro="" textlink="">
      <xdr:nvSpPr>
        <xdr:cNvPr id="332" name="楕円 331"/>
        <xdr:cNvSpPr/>
      </xdr:nvSpPr>
      <xdr:spPr>
        <a:xfrm>
          <a:off x="11694160" y="6015355"/>
          <a:ext cx="81915"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55245</xdr:rowOff>
    </xdr:from>
    <xdr:ext cx="757555" cy="271145"/>
    <xdr:sp macro="" textlink="">
      <xdr:nvSpPr>
        <xdr:cNvPr id="333" name="テキスト ボックス 332"/>
        <xdr:cNvSpPr txBox="1"/>
      </xdr:nvSpPr>
      <xdr:spPr>
        <a:xfrm>
          <a:off x="11383645" y="6090285"/>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74930</xdr:rowOff>
    </xdr:from>
    <xdr:to xmlns:xdr="http://schemas.openxmlformats.org/drawingml/2006/spreadsheetDrawing">
      <xdr:col>26</xdr:col>
      <xdr:colOff>180340</xdr:colOff>
      <xdr:row>69</xdr:row>
      <xdr:rowOff>48260</xdr:rowOff>
    </xdr:to>
    <xdr:sp macro="" textlink="">
      <xdr:nvSpPr>
        <xdr:cNvPr id="334" name="正方形/長方形 333"/>
        <xdr:cNvSpPr/>
      </xdr:nvSpPr>
      <xdr:spPr>
        <a:xfrm>
          <a:off x="702945" y="11306810"/>
          <a:ext cx="4166235"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180340</xdr:colOff>
      <xdr:row>67</xdr:row>
      <xdr:rowOff>141605</xdr:rowOff>
    </xdr:from>
    <xdr:to xmlns:xdr="http://schemas.openxmlformats.org/drawingml/2006/spreadsheetDrawing">
      <xdr:col>34</xdr:col>
      <xdr:colOff>120650</xdr:colOff>
      <xdr:row>69</xdr:row>
      <xdr:rowOff>48260</xdr:rowOff>
    </xdr:to>
    <xdr:sp macro="" textlink="">
      <xdr:nvSpPr>
        <xdr:cNvPr id="335" name="正方形/長方形 334"/>
        <xdr:cNvSpPr/>
      </xdr:nvSpPr>
      <xdr:spPr>
        <a:xfrm>
          <a:off x="4869180" y="11373485"/>
          <a:ext cx="138303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180340</xdr:colOff>
      <xdr:row>68</xdr:row>
      <xdr:rowOff>161290</xdr:rowOff>
    </xdr:from>
    <xdr:to xmlns:xdr="http://schemas.openxmlformats.org/drawingml/2006/spreadsheetDrawing">
      <xdr:col>34</xdr:col>
      <xdr:colOff>120650</xdr:colOff>
      <xdr:row>70</xdr:row>
      <xdr:rowOff>67310</xdr:rowOff>
    </xdr:to>
    <xdr:sp macro="" textlink="">
      <xdr:nvSpPr>
        <xdr:cNvPr id="336" name="正方形/長方形 335"/>
        <xdr:cNvSpPr/>
      </xdr:nvSpPr>
      <xdr:spPr>
        <a:xfrm>
          <a:off x="4869180" y="11560810"/>
          <a:ext cx="13830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141605</xdr:rowOff>
    </xdr:from>
    <xdr:to xmlns:xdr="http://schemas.openxmlformats.org/drawingml/2006/spreadsheetDrawing">
      <xdr:col>42</xdr:col>
      <xdr:colOff>82550</xdr:colOff>
      <xdr:row>69</xdr:row>
      <xdr:rowOff>48260</xdr:rowOff>
    </xdr:to>
    <xdr:sp macro="" textlink="">
      <xdr:nvSpPr>
        <xdr:cNvPr id="337" name="正方形/長方形 336"/>
        <xdr:cNvSpPr/>
      </xdr:nvSpPr>
      <xdr:spPr>
        <a:xfrm>
          <a:off x="6397625" y="11373485"/>
          <a:ext cx="125920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161290</xdr:rowOff>
    </xdr:from>
    <xdr:to xmlns:xdr="http://schemas.openxmlformats.org/drawingml/2006/spreadsheetDrawing">
      <xdr:col>42</xdr:col>
      <xdr:colOff>82550</xdr:colOff>
      <xdr:row>70</xdr:row>
      <xdr:rowOff>67310</xdr:rowOff>
    </xdr:to>
    <xdr:sp macro="" textlink="">
      <xdr:nvSpPr>
        <xdr:cNvPr id="338" name="正方形/長方形 337"/>
        <xdr:cNvSpPr/>
      </xdr:nvSpPr>
      <xdr:spPr>
        <a:xfrm>
          <a:off x="6397625" y="11560810"/>
          <a:ext cx="1259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141605</xdr:rowOff>
    </xdr:from>
    <xdr:to xmlns:xdr="http://schemas.openxmlformats.org/drawingml/2006/spreadsheetDrawing">
      <xdr:col>51</xdr:col>
      <xdr:colOff>22225</xdr:colOff>
      <xdr:row>69</xdr:row>
      <xdr:rowOff>48260</xdr:rowOff>
    </xdr:to>
    <xdr:sp macro="" textlink="">
      <xdr:nvSpPr>
        <xdr:cNvPr id="339" name="正方形/長方形 338"/>
        <xdr:cNvSpPr/>
      </xdr:nvSpPr>
      <xdr:spPr>
        <a:xfrm>
          <a:off x="7853045" y="1137348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161290</xdr:rowOff>
    </xdr:from>
    <xdr:to xmlns:xdr="http://schemas.openxmlformats.org/drawingml/2006/spreadsheetDrawing">
      <xdr:col>51</xdr:col>
      <xdr:colOff>22225</xdr:colOff>
      <xdr:row>70</xdr:row>
      <xdr:rowOff>67310</xdr:rowOff>
    </xdr:to>
    <xdr:sp macro="" textlink="">
      <xdr:nvSpPr>
        <xdr:cNvPr id="340" name="正方形/長方形 339"/>
        <xdr:cNvSpPr/>
      </xdr:nvSpPr>
      <xdr:spPr>
        <a:xfrm>
          <a:off x="7853045" y="1156081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134620</xdr:rowOff>
    </xdr:from>
    <xdr:to xmlns:xdr="http://schemas.openxmlformats.org/drawingml/2006/spreadsheetDrawing">
      <xdr:col>26</xdr:col>
      <xdr:colOff>180340</xdr:colOff>
      <xdr:row>84</xdr:row>
      <xdr:rowOff>15240</xdr:rowOff>
    </xdr:to>
    <xdr:sp macro="" textlink="">
      <xdr:nvSpPr>
        <xdr:cNvPr id="341" name="正方形/長方形 340"/>
        <xdr:cNvSpPr/>
      </xdr:nvSpPr>
      <xdr:spPr>
        <a:xfrm>
          <a:off x="702945" y="11869420"/>
          <a:ext cx="4166235" cy="22275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134620</xdr:rowOff>
    </xdr:from>
    <xdr:to xmlns:xdr="http://schemas.openxmlformats.org/drawingml/2006/spreadsheetDrawing">
      <xdr:col>55</xdr:col>
      <xdr:colOff>47625</xdr:colOff>
      <xdr:row>84</xdr:row>
      <xdr:rowOff>15240</xdr:rowOff>
    </xdr:to>
    <xdr:sp macro="" textlink="">
      <xdr:nvSpPr>
        <xdr:cNvPr id="342" name="正方形/長方形 341"/>
        <xdr:cNvSpPr/>
      </xdr:nvSpPr>
      <xdr:spPr>
        <a:xfrm>
          <a:off x="5163820" y="11869420"/>
          <a:ext cx="4802505" cy="2227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134620</xdr:rowOff>
    </xdr:from>
    <xdr:to xmlns:xdr="http://schemas.openxmlformats.org/drawingml/2006/spreadsheetDrawing">
      <xdr:col>47</xdr:col>
      <xdr:colOff>180340</xdr:colOff>
      <xdr:row>72</xdr:row>
      <xdr:rowOff>40640</xdr:rowOff>
    </xdr:to>
    <xdr:sp macro="" textlink="">
      <xdr:nvSpPr>
        <xdr:cNvPr id="343" name="正方形/長方形 342"/>
        <xdr:cNvSpPr/>
      </xdr:nvSpPr>
      <xdr:spPr>
        <a:xfrm>
          <a:off x="5227320" y="11869420"/>
          <a:ext cx="3429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109220</xdr:rowOff>
    </xdr:from>
    <xdr:to xmlns:xdr="http://schemas.openxmlformats.org/drawingml/2006/spreadsheetDrawing">
      <xdr:col>54</xdr:col>
      <xdr:colOff>95250</xdr:colOff>
      <xdr:row>83</xdr:row>
      <xdr:rowOff>128270</xdr:rowOff>
    </xdr:to>
    <xdr:sp macro="" textlink="" fLocksText="0">
      <xdr:nvSpPr>
        <xdr:cNvPr id="344" name="テキスト ボックス 343"/>
        <xdr:cNvSpPr txBox="1"/>
      </xdr:nvSpPr>
      <xdr:spPr>
        <a:xfrm>
          <a:off x="5245735" y="12179300"/>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公債費の経常収支比率は0.5ポイント改善し、9.3％となった。</a:t>
          </a:r>
        </a:p>
        <a:p>
          <a:r>
            <a:rPr kumimoji="1" lang="ja-JP" altLang="en-US" sz="1100">
              <a:latin typeface="ＭＳ Ｐゴシック"/>
              <a:ea typeface="ＭＳ Ｐゴシック"/>
            </a:rPr>
            <a:t>　継続的な発行抑制に努めていることにより16億4,898万円、前年度比4,176万６千円、2.5％の減となった。</a:t>
          </a:r>
        </a:p>
        <a:p>
          <a:r>
            <a:rPr kumimoji="1" lang="ja-JP" altLang="en-US" sz="1100">
              <a:latin typeface="ＭＳ Ｐゴシック"/>
              <a:ea typeface="ＭＳ Ｐゴシック"/>
            </a:rPr>
            <a:t>　過去の都市整備事業債の償還はピークを過ぎたものの、大規模事業が続き、一時的な借入額の増が見込まれる。引き続き、中期財政計画に基づく財政規律の遵守に努める。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115570</xdr:rowOff>
    </xdr:from>
    <xdr:ext cx="294005" cy="238760"/>
    <xdr:sp macro="" textlink="">
      <xdr:nvSpPr>
        <xdr:cNvPr id="345" name="テキスト ボックス 344"/>
        <xdr:cNvSpPr txBox="1"/>
      </xdr:nvSpPr>
      <xdr:spPr>
        <a:xfrm>
          <a:off x="664845" y="11682730"/>
          <a:ext cx="2940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15240</xdr:rowOff>
    </xdr:from>
    <xdr:to xmlns:xdr="http://schemas.openxmlformats.org/drawingml/2006/spreadsheetDrawing">
      <xdr:col>26</xdr:col>
      <xdr:colOff>180340</xdr:colOff>
      <xdr:row>84</xdr:row>
      <xdr:rowOff>15240</xdr:rowOff>
    </xdr:to>
    <xdr:cxnSp macro="">
      <xdr:nvCxnSpPr>
        <xdr:cNvPr id="346" name="直線コネクタ 345"/>
        <xdr:cNvCxnSpPr/>
      </xdr:nvCxnSpPr>
      <xdr:spPr>
        <a:xfrm>
          <a:off x="702945" y="1409700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44450</xdr:rowOff>
    </xdr:from>
    <xdr:ext cx="503555" cy="275590"/>
    <xdr:sp macro="" textlink="">
      <xdr:nvSpPr>
        <xdr:cNvPr id="347" name="テキスト ボックス 346"/>
        <xdr:cNvSpPr txBox="1"/>
      </xdr:nvSpPr>
      <xdr:spPr>
        <a:xfrm>
          <a:off x="234315" y="1395857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74930</xdr:rowOff>
    </xdr:from>
    <xdr:to xmlns:xdr="http://schemas.openxmlformats.org/drawingml/2006/spreadsheetDrawing">
      <xdr:col>26</xdr:col>
      <xdr:colOff>180340</xdr:colOff>
      <xdr:row>81</xdr:row>
      <xdr:rowOff>74930</xdr:rowOff>
    </xdr:to>
    <xdr:cxnSp macro="">
      <xdr:nvCxnSpPr>
        <xdr:cNvPr id="348" name="直線コネクタ 347"/>
        <xdr:cNvCxnSpPr/>
      </xdr:nvCxnSpPr>
      <xdr:spPr>
        <a:xfrm>
          <a:off x="702945" y="1365377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105410</xdr:rowOff>
    </xdr:from>
    <xdr:ext cx="503555" cy="275590"/>
    <xdr:sp macro="" textlink="">
      <xdr:nvSpPr>
        <xdr:cNvPr id="349" name="テキスト ボックス 348"/>
        <xdr:cNvSpPr txBox="1"/>
      </xdr:nvSpPr>
      <xdr:spPr>
        <a:xfrm>
          <a:off x="234315" y="1351661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134620</xdr:rowOff>
    </xdr:from>
    <xdr:to xmlns:xdr="http://schemas.openxmlformats.org/drawingml/2006/spreadsheetDrawing">
      <xdr:col>26</xdr:col>
      <xdr:colOff>180340</xdr:colOff>
      <xdr:row>78</xdr:row>
      <xdr:rowOff>134620</xdr:rowOff>
    </xdr:to>
    <xdr:cxnSp macro="">
      <xdr:nvCxnSpPr>
        <xdr:cNvPr id="350" name="直線コネクタ 349"/>
        <xdr:cNvCxnSpPr/>
      </xdr:nvCxnSpPr>
      <xdr:spPr>
        <a:xfrm>
          <a:off x="702945" y="1321054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166370</xdr:rowOff>
    </xdr:from>
    <xdr:ext cx="503555" cy="269875"/>
    <xdr:sp macro="" textlink="">
      <xdr:nvSpPr>
        <xdr:cNvPr id="351" name="テキスト ボックス 350"/>
        <xdr:cNvSpPr txBox="1"/>
      </xdr:nvSpPr>
      <xdr:spPr>
        <a:xfrm>
          <a:off x="234315" y="13074650"/>
          <a:ext cx="503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15240</xdr:rowOff>
    </xdr:from>
    <xdr:to xmlns:xdr="http://schemas.openxmlformats.org/drawingml/2006/spreadsheetDrawing">
      <xdr:col>26</xdr:col>
      <xdr:colOff>180340</xdr:colOff>
      <xdr:row>76</xdr:row>
      <xdr:rowOff>15240</xdr:rowOff>
    </xdr:to>
    <xdr:cxnSp macro="">
      <xdr:nvCxnSpPr>
        <xdr:cNvPr id="352" name="直線コネクタ 351"/>
        <xdr:cNvCxnSpPr/>
      </xdr:nvCxnSpPr>
      <xdr:spPr>
        <a:xfrm>
          <a:off x="702945" y="1275588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44450</xdr:rowOff>
    </xdr:from>
    <xdr:ext cx="503555" cy="275590"/>
    <xdr:sp macro="" textlink="">
      <xdr:nvSpPr>
        <xdr:cNvPr id="353" name="テキスト ボックス 352"/>
        <xdr:cNvSpPr txBox="1"/>
      </xdr:nvSpPr>
      <xdr:spPr>
        <a:xfrm>
          <a:off x="234315" y="1261745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74930</xdr:rowOff>
    </xdr:from>
    <xdr:to xmlns:xdr="http://schemas.openxmlformats.org/drawingml/2006/spreadsheetDrawing">
      <xdr:col>26</xdr:col>
      <xdr:colOff>180340</xdr:colOff>
      <xdr:row>73</xdr:row>
      <xdr:rowOff>74930</xdr:rowOff>
    </xdr:to>
    <xdr:cxnSp macro="">
      <xdr:nvCxnSpPr>
        <xdr:cNvPr id="354" name="直線コネクタ 353"/>
        <xdr:cNvCxnSpPr/>
      </xdr:nvCxnSpPr>
      <xdr:spPr>
        <a:xfrm>
          <a:off x="702945" y="1231265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105410</xdr:rowOff>
    </xdr:from>
    <xdr:ext cx="503555" cy="275590"/>
    <xdr:sp macro="" textlink="">
      <xdr:nvSpPr>
        <xdr:cNvPr id="355" name="テキスト ボックス 354"/>
        <xdr:cNvSpPr txBox="1"/>
      </xdr:nvSpPr>
      <xdr:spPr>
        <a:xfrm>
          <a:off x="234315" y="1217549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134620</xdr:rowOff>
    </xdr:from>
    <xdr:to xmlns:xdr="http://schemas.openxmlformats.org/drawingml/2006/spreadsheetDrawing">
      <xdr:col>26</xdr:col>
      <xdr:colOff>180340</xdr:colOff>
      <xdr:row>70</xdr:row>
      <xdr:rowOff>134620</xdr:rowOff>
    </xdr:to>
    <xdr:cxnSp macro="">
      <xdr:nvCxnSpPr>
        <xdr:cNvPr id="356" name="直線コネクタ 355"/>
        <xdr:cNvCxnSpPr/>
      </xdr:nvCxnSpPr>
      <xdr:spPr>
        <a:xfrm>
          <a:off x="702945" y="118694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134620</xdr:rowOff>
    </xdr:from>
    <xdr:to xmlns:xdr="http://schemas.openxmlformats.org/drawingml/2006/spreadsheetDrawing">
      <xdr:col>26</xdr:col>
      <xdr:colOff>180340</xdr:colOff>
      <xdr:row>84</xdr:row>
      <xdr:rowOff>15240</xdr:rowOff>
    </xdr:to>
    <xdr:sp macro="" textlink="">
      <xdr:nvSpPr>
        <xdr:cNvPr id="357" name="公債費グラフ枠"/>
        <xdr:cNvSpPr/>
      </xdr:nvSpPr>
      <xdr:spPr>
        <a:xfrm>
          <a:off x="702945" y="11869420"/>
          <a:ext cx="4166235" cy="22275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134620</xdr:rowOff>
    </xdr:from>
    <xdr:to xmlns:xdr="http://schemas.openxmlformats.org/drawingml/2006/spreadsheetDrawing">
      <xdr:col>24</xdr:col>
      <xdr:colOff>25400</xdr:colOff>
      <xdr:row>80</xdr:row>
      <xdr:rowOff>26670</xdr:rowOff>
    </xdr:to>
    <xdr:cxnSp macro="">
      <xdr:nvCxnSpPr>
        <xdr:cNvPr id="358" name="直線コネクタ 357"/>
        <xdr:cNvCxnSpPr/>
      </xdr:nvCxnSpPr>
      <xdr:spPr>
        <a:xfrm flipV="1">
          <a:off x="4353560" y="12539980"/>
          <a:ext cx="0" cy="897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167640</xdr:rowOff>
    </xdr:from>
    <xdr:ext cx="757555" cy="275590"/>
    <xdr:sp macro="" textlink="">
      <xdr:nvSpPr>
        <xdr:cNvPr id="359" name="公債費最小値テキスト"/>
        <xdr:cNvSpPr txBox="1"/>
      </xdr:nvSpPr>
      <xdr:spPr>
        <a:xfrm>
          <a:off x="4442460" y="13411200"/>
          <a:ext cx="757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26670</xdr:rowOff>
    </xdr:from>
    <xdr:to xmlns:xdr="http://schemas.openxmlformats.org/drawingml/2006/spreadsheetDrawing">
      <xdr:col>24</xdr:col>
      <xdr:colOff>114300</xdr:colOff>
      <xdr:row>80</xdr:row>
      <xdr:rowOff>26670</xdr:rowOff>
    </xdr:to>
    <xdr:cxnSp macro="">
      <xdr:nvCxnSpPr>
        <xdr:cNvPr id="360" name="直線コネクタ 359"/>
        <xdr:cNvCxnSpPr/>
      </xdr:nvCxnSpPr>
      <xdr:spPr>
        <a:xfrm>
          <a:off x="4284345" y="134378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44450</xdr:rowOff>
    </xdr:from>
    <xdr:ext cx="757555" cy="275590"/>
    <xdr:sp macro="" textlink="">
      <xdr:nvSpPr>
        <xdr:cNvPr id="361" name="公債費最大値テキスト"/>
        <xdr:cNvSpPr txBox="1"/>
      </xdr:nvSpPr>
      <xdr:spPr>
        <a:xfrm>
          <a:off x="4442460" y="12282170"/>
          <a:ext cx="757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134620</xdr:rowOff>
    </xdr:from>
    <xdr:to xmlns:xdr="http://schemas.openxmlformats.org/drawingml/2006/spreadsheetDrawing">
      <xdr:col>24</xdr:col>
      <xdr:colOff>114300</xdr:colOff>
      <xdr:row>74</xdr:row>
      <xdr:rowOff>134620</xdr:rowOff>
    </xdr:to>
    <xdr:cxnSp macro="">
      <xdr:nvCxnSpPr>
        <xdr:cNvPr id="362" name="直線コネクタ 361"/>
        <xdr:cNvCxnSpPr/>
      </xdr:nvCxnSpPr>
      <xdr:spPr>
        <a:xfrm>
          <a:off x="4284345" y="125399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180340</xdr:colOff>
      <xdr:row>75</xdr:row>
      <xdr:rowOff>161290</xdr:rowOff>
    </xdr:from>
    <xdr:to xmlns:xdr="http://schemas.openxmlformats.org/drawingml/2006/spreadsheetDrawing">
      <xdr:col>24</xdr:col>
      <xdr:colOff>25400</xdr:colOff>
      <xdr:row>76</xdr:row>
      <xdr:rowOff>3810</xdr:rowOff>
    </xdr:to>
    <xdr:cxnSp macro="">
      <xdr:nvCxnSpPr>
        <xdr:cNvPr id="363" name="直線コネクタ 362"/>
        <xdr:cNvCxnSpPr/>
      </xdr:nvCxnSpPr>
      <xdr:spPr>
        <a:xfrm flipV="1">
          <a:off x="3606800" y="12734290"/>
          <a:ext cx="746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138430</xdr:rowOff>
    </xdr:from>
    <xdr:ext cx="757555" cy="274320"/>
    <xdr:sp macro="" textlink="">
      <xdr:nvSpPr>
        <xdr:cNvPr id="364" name="公債費平均値テキスト"/>
        <xdr:cNvSpPr txBox="1"/>
      </xdr:nvSpPr>
      <xdr:spPr>
        <a:xfrm>
          <a:off x="4442460" y="12879070"/>
          <a:ext cx="757555"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167640</xdr:rowOff>
    </xdr:from>
    <xdr:to xmlns:xdr="http://schemas.openxmlformats.org/drawingml/2006/spreadsheetDrawing">
      <xdr:col>24</xdr:col>
      <xdr:colOff>76200</xdr:colOff>
      <xdr:row>77</xdr:row>
      <xdr:rowOff>93980</xdr:rowOff>
    </xdr:to>
    <xdr:sp macro="" textlink="">
      <xdr:nvSpPr>
        <xdr:cNvPr id="365" name="フローチャート: 判断 364"/>
        <xdr:cNvSpPr/>
      </xdr:nvSpPr>
      <xdr:spPr>
        <a:xfrm>
          <a:off x="4322445" y="12908280"/>
          <a:ext cx="819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3810</xdr:rowOff>
    </xdr:from>
    <xdr:to xmlns:xdr="http://schemas.openxmlformats.org/drawingml/2006/spreadsheetDrawing">
      <xdr:col>19</xdr:col>
      <xdr:colOff>180340</xdr:colOff>
      <xdr:row>76</xdr:row>
      <xdr:rowOff>38100</xdr:rowOff>
    </xdr:to>
    <xdr:cxnSp macro="">
      <xdr:nvCxnSpPr>
        <xdr:cNvPr id="366" name="直線コネクタ 365"/>
        <xdr:cNvCxnSpPr/>
      </xdr:nvCxnSpPr>
      <xdr:spPr>
        <a:xfrm flipV="1">
          <a:off x="2803525" y="12744450"/>
          <a:ext cx="8032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150495</xdr:rowOff>
    </xdr:from>
    <xdr:to xmlns:xdr="http://schemas.openxmlformats.org/drawingml/2006/spreadsheetDrawing">
      <xdr:col>20</xdr:col>
      <xdr:colOff>38100</xdr:colOff>
      <xdr:row>77</xdr:row>
      <xdr:rowOff>75565</xdr:rowOff>
    </xdr:to>
    <xdr:sp macro="" textlink="">
      <xdr:nvSpPr>
        <xdr:cNvPr id="367" name="フローチャート: 判断 366"/>
        <xdr:cNvSpPr/>
      </xdr:nvSpPr>
      <xdr:spPr>
        <a:xfrm>
          <a:off x="3562985" y="12891135"/>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57785</xdr:rowOff>
    </xdr:from>
    <xdr:ext cx="732155" cy="273050"/>
    <xdr:sp macro="" textlink="">
      <xdr:nvSpPr>
        <xdr:cNvPr id="368" name="テキスト ボックス 367"/>
        <xdr:cNvSpPr txBox="1"/>
      </xdr:nvSpPr>
      <xdr:spPr>
        <a:xfrm>
          <a:off x="3252470" y="12966065"/>
          <a:ext cx="7321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38100</xdr:rowOff>
    </xdr:from>
    <xdr:to xmlns:xdr="http://schemas.openxmlformats.org/drawingml/2006/spreadsheetDrawing">
      <xdr:col>15</xdr:col>
      <xdr:colOff>98425</xdr:colOff>
      <xdr:row>76</xdr:row>
      <xdr:rowOff>81915</xdr:rowOff>
    </xdr:to>
    <xdr:cxnSp macro="">
      <xdr:nvCxnSpPr>
        <xdr:cNvPr id="369" name="直線コネクタ 368"/>
        <xdr:cNvCxnSpPr/>
      </xdr:nvCxnSpPr>
      <xdr:spPr>
        <a:xfrm flipV="1">
          <a:off x="1993265" y="12778740"/>
          <a:ext cx="8102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167640</xdr:rowOff>
    </xdr:from>
    <xdr:to xmlns:xdr="http://schemas.openxmlformats.org/drawingml/2006/spreadsheetDrawing">
      <xdr:col>15</xdr:col>
      <xdr:colOff>149225</xdr:colOff>
      <xdr:row>78</xdr:row>
      <xdr:rowOff>100330</xdr:rowOff>
    </xdr:to>
    <xdr:sp macro="" textlink="">
      <xdr:nvSpPr>
        <xdr:cNvPr id="370" name="フローチャート: 判断 369"/>
        <xdr:cNvSpPr/>
      </xdr:nvSpPr>
      <xdr:spPr>
        <a:xfrm>
          <a:off x="2752725" y="13075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85725</xdr:rowOff>
    </xdr:from>
    <xdr:ext cx="757555" cy="273050"/>
    <xdr:sp macro="" textlink="">
      <xdr:nvSpPr>
        <xdr:cNvPr id="371" name="テキスト ボックス 370"/>
        <xdr:cNvSpPr txBox="1"/>
      </xdr:nvSpPr>
      <xdr:spPr>
        <a:xfrm>
          <a:off x="2461895" y="13161645"/>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81915</xdr:rowOff>
    </xdr:from>
    <xdr:to xmlns:xdr="http://schemas.openxmlformats.org/drawingml/2006/spreadsheetDrawing">
      <xdr:col>11</xdr:col>
      <xdr:colOff>9525</xdr:colOff>
      <xdr:row>76</xdr:row>
      <xdr:rowOff>119380</xdr:rowOff>
    </xdr:to>
    <xdr:cxnSp macro="">
      <xdr:nvCxnSpPr>
        <xdr:cNvPr id="372" name="直線コネクタ 371"/>
        <xdr:cNvCxnSpPr/>
      </xdr:nvCxnSpPr>
      <xdr:spPr>
        <a:xfrm flipV="1">
          <a:off x="1202690" y="12822555"/>
          <a:ext cx="7905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167640</xdr:rowOff>
    </xdr:from>
    <xdr:to xmlns:xdr="http://schemas.openxmlformats.org/drawingml/2006/spreadsheetDrawing">
      <xdr:col>11</xdr:col>
      <xdr:colOff>60325</xdr:colOff>
      <xdr:row>78</xdr:row>
      <xdr:rowOff>100330</xdr:rowOff>
    </xdr:to>
    <xdr:sp macro="" textlink="">
      <xdr:nvSpPr>
        <xdr:cNvPr id="373" name="フローチャート: 判断 372"/>
        <xdr:cNvSpPr/>
      </xdr:nvSpPr>
      <xdr:spPr>
        <a:xfrm>
          <a:off x="1962150" y="13075920"/>
          <a:ext cx="8191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85725</xdr:rowOff>
    </xdr:from>
    <xdr:ext cx="757555" cy="273050"/>
    <xdr:sp macro="" textlink="">
      <xdr:nvSpPr>
        <xdr:cNvPr id="374" name="テキスト ボックス 373"/>
        <xdr:cNvSpPr txBox="1"/>
      </xdr:nvSpPr>
      <xdr:spPr>
        <a:xfrm>
          <a:off x="1651635" y="13161645"/>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167640</xdr:rowOff>
    </xdr:from>
    <xdr:to xmlns:xdr="http://schemas.openxmlformats.org/drawingml/2006/spreadsheetDrawing">
      <xdr:col>6</xdr:col>
      <xdr:colOff>171450</xdr:colOff>
      <xdr:row>78</xdr:row>
      <xdr:rowOff>107315</xdr:rowOff>
    </xdr:to>
    <xdr:sp macro="" textlink="">
      <xdr:nvSpPr>
        <xdr:cNvPr id="375" name="フローチャート: 判断 374"/>
        <xdr:cNvSpPr/>
      </xdr:nvSpPr>
      <xdr:spPr>
        <a:xfrm>
          <a:off x="1151890" y="1307592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90170</xdr:rowOff>
    </xdr:from>
    <xdr:ext cx="757555" cy="270510"/>
    <xdr:sp macro="" textlink="">
      <xdr:nvSpPr>
        <xdr:cNvPr id="376" name="テキスト ボックス 375"/>
        <xdr:cNvSpPr txBox="1"/>
      </xdr:nvSpPr>
      <xdr:spPr>
        <a:xfrm>
          <a:off x="861060" y="13166090"/>
          <a:ext cx="757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12700</xdr:rowOff>
    </xdr:from>
    <xdr:ext cx="757555" cy="273050"/>
    <xdr:sp macro="" textlink="">
      <xdr:nvSpPr>
        <xdr:cNvPr id="377" name="テキスト ボックス 376"/>
        <xdr:cNvSpPr txBox="1"/>
      </xdr:nvSpPr>
      <xdr:spPr>
        <a:xfrm>
          <a:off x="4157345" y="140944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12700</xdr:rowOff>
    </xdr:from>
    <xdr:ext cx="762000" cy="273050"/>
    <xdr:sp macro="" textlink="">
      <xdr:nvSpPr>
        <xdr:cNvPr id="378" name="テキスト ボックス 377"/>
        <xdr:cNvSpPr txBox="1"/>
      </xdr:nvSpPr>
      <xdr:spPr>
        <a:xfrm>
          <a:off x="3417570" y="140944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12700</xdr:rowOff>
    </xdr:from>
    <xdr:ext cx="757555" cy="273050"/>
    <xdr:sp macro="" textlink="">
      <xdr:nvSpPr>
        <xdr:cNvPr id="379" name="テキスト ボックス 378"/>
        <xdr:cNvSpPr txBox="1"/>
      </xdr:nvSpPr>
      <xdr:spPr>
        <a:xfrm>
          <a:off x="2607310" y="140944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180340</xdr:colOff>
      <xdr:row>84</xdr:row>
      <xdr:rowOff>12700</xdr:rowOff>
    </xdr:from>
    <xdr:ext cx="762000" cy="273050"/>
    <xdr:sp macro="" textlink="">
      <xdr:nvSpPr>
        <xdr:cNvPr id="380" name="テキスト ボックス 379"/>
        <xdr:cNvSpPr txBox="1"/>
      </xdr:nvSpPr>
      <xdr:spPr>
        <a:xfrm>
          <a:off x="1803400" y="140944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12700</xdr:rowOff>
    </xdr:from>
    <xdr:ext cx="757555" cy="273050"/>
    <xdr:sp macro="" textlink="">
      <xdr:nvSpPr>
        <xdr:cNvPr id="381" name="テキスト ボックス 380"/>
        <xdr:cNvSpPr txBox="1"/>
      </xdr:nvSpPr>
      <xdr:spPr>
        <a:xfrm>
          <a:off x="1006475" y="140944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109220</xdr:rowOff>
    </xdr:from>
    <xdr:to xmlns:xdr="http://schemas.openxmlformats.org/drawingml/2006/spreadsheetDrawing">
      <xdr:col>24</xdr:col>
      <xdr:colOff>76200</xdr:colOff>
      <xdr:row>76</xdr:row>
      <xdr:rowOff>34290</xdr:rowOff>
    </xdr:to>
    <xdr:sp macro="" textlink="">
      <xdr:nvSpPr>
        <xdr:cNvPr id="382" name="楕円 381"/>
        <xdr:cNvSpPr/>
      </xdr:nvSpPr>
      <xdr:spPr>
        <a:xfrm>
          <a:off x="4322445" y="12682220"/>
          <a:ext cx="81915"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124460</xdr:rowOff>
    </xdr:from>
    <xdr:ext cx="757555" cy="272415"/>
    <xdr:sp macro="" textlink="">
      <xdr:nvSpPr>
        <xdr:cNvPr id="383" name="公債費該当値テキスト"/>
        <xdr:cNvSpPr txBox="1"/>
      </xdr:nvSpPr>
      <xdr:spPr>
        <a:xfrm>
          <a:off x="4442460" y="12529820"/>
          <a:ext cx="757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132080</xdr:rowOff>
    </xdr:from>
    <xdr:to xmlns:xdr="http://schemas.openxmlformats.org/drawingml/2006/spreadsheetDrawing">
      <xdr:col>20</xdr:col>
      <xdr:colOff>38100</xdr:colOff>
      <xdr:row>76</xdr:row>
      <xdr:rowOff>57150</xdr:rowOff>
    </xdr:to>
    <xdr:sp macro="" textlink="">
      <xdr:nvSpPr>
        <xdr:cNvPr id="384" name="楕円 383"/>
        <xdr:cNvSpPr/>
      </xdr:nvSpPr>
      <xdr:spPr>
        <a:xfrm>
          <a:off x="3562985" y="12705080"/>
          <a:ext cx="81915"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69850</xdr:rowOff>
    </xdr:from>
    <xdr:ext cx="732155" cy="272415"/>
    <xdr:sp macro="" textlink="">
      <xdr:nvSpPr>
        <xdr:cNvPr id="385" name="テキスト ボックス 384"/>
        <xdr:cNvSpPr txBox="1"/>
      </xdr:nvSpPr>
      <xdr:spPr>
        <a:xfrm>
          <a:off x="3252470" y="12475210"/>
          <a:ext cx="7321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166370</xdr:rowOff>
    </xdr:from>
    <xdr:to xmlns:xdr="http://schemas.openxmlformats.org/drawingml/2006/spreadsheetDrawing">
      <xdr:col>15</xdr:col>
      <xdr:colOff>149225</xdr:colOff>
      <xdr:row>76</xdr:row>
      <xdr:rowOff>91440</xdr:rowOff>
    </xdr:to>
    <xdr:sp macro="" textlink="">
      <xdr:nvSpPr>
        <xdr:cNvPr id="386" name="楕円 385"/>
        <xdr:cNvSpPr/>
      </xdr:nvSpPr>
      <xdr:spPr>
        <a:xfrm>
          <a:off x="2752725" y="1273937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101600</xdr:rowOff>
    </xdr:from>
    <xdr:ext cx="757555" cy="274320"/>
    <xdr:sp macro="" textlink="">
      <xdr:nvSpPr>
        <xdr:cNvPr id="387" name="テキスト ボックス 386"/>
        <xdr:cNvSpPr txBox="1"/>
      </xdr:nvSpPr>
      <xdr:spPr>
        <a:xfrm>
          <a:off x="2461895" y="12506960"/>
          <a:ext cx="757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26035</xdr:rowOff>
    </xdr:from>
    <xdr:to xmlns:xdr="http://schemas.openxmlformats.org/drawingml/2006/spreadsheetDrawing">
      <xdr:col>11</xdr:col>
      <xdr:colOff>60325</xdr:colOff>
      <xdr:row>76</xdr:row>
      <xdr:rowOff>135255</xdr:rowOff>
    </xdr:to>
    <xdr:sp macro="" textlink="">
      <xdr:nvSpPr>
        <xdr:cNvPr id="388" name="楕円 387"/>
        <xdr:cNvSpPr/>
      </xdr:nvSpPr>
      <xdr:spPr>
        <a:xfrm>
          <a:off x="1962150" y="12766675"/>
          <a:ext cx="819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147955</xdr:rowOff>
    </xdr:from>
    <xdr:ext cx="757555" cy="273685"/>
    <xdr:sp macro="" textlink="">
      <xdr:nvSpPr>
        <xdr:cNvPr id="389" name="テキスト ボックス 388"/>
        <xdr:cNvSpPr txBox="1"/>
      </xdr:nvSpPr>
      <xdr:spPr>
        <a:xfrm>
          <a:off x="1651635" y="12553315"/>
          <a:ext cx="7575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64770</xdr:rowOff>
    </xdr:from>
    <xdr:to xmlns:xdr="http://schemas.openxmlformats.org/drawingml/2006/spreadsheetDrawing">
      <xdr:col>6</xdr:col>
      <xdr:colOff>171450</xdr:colOff>
      <xdr:row>76</xdr:row>
      <xdr:rowOff>167640</xdr:rowOff>
    </xdr:to>
    <xdr:sp macro="" textlink="">
      <xdr:nvSpPr>
        <xdr:cNvPr id="390" name="楕円 389"/>
        <xdr:cNvSpPr/>
      </xdr:nvSpPr>
      <xdr:spPr>
        <a:xfrm>
          <a:off x="1151890" y="128054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2540</xdr:rowOff>
    </xdr:from>
    <xdr:ext cx="757555" cy="275590"/>
    <xdr:sp macro="" textlink="">
      <xdr:nvSpPr>
        <xdr:cNvPr id="391" name="テキスト ボックス 390"/>
        <xdr:cNvSpPr txBox="1"/>
      </xdr:nvSpPr>
      <xdr:spPr>
        <a:xfrm>
          <a:off x="861060" y="12575540"/>
          <a:ext cx="757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74930</xdr:rowOff>
    </xdr:from>
    <xdr:to xmlns:xdr="http://schemas.openxmlformats.org/drawingml/2006/spreadsheetDrawing">
      <xdr:col>85</xdr:col>
      <xdr:colOff>66675</xdr:colOff>
      <xdr:row>69</xdr:row>
      <xdr:rowOff>48260</xdr:rowOff>
    </xdr:to>
    <xdr:sp macro="" textlink="">
      <xdr:nvSpPr>
        <xdr:cNvPr id="392" name="正方形/長方形 391"/>
        <xdr:cNvSpPr/>
      </xdr:nvSpPr>
      <xdr:spPr>
        <a:xfrm>
          <a:off x="11225530" y="11306810"/>
          <a:ext cx="4170045"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141605</xdr:rowOff>
    </xdr:from>
    <xdr:to xmlns:xdr="http://schemas.openxmlformats.org/drawingml/2006/spreadsheetDrawing">
      <xdr:col>93</xdr:col>
      <xdr:colOff>3175</xdr:colOff>
      <xdr:row>69</xdr:row>
      <xdr:rowOff>48260</xdr:rowOff>
    </xdr:to>
    <xdr:sp macro="" textlink="">
      <xdr:nvSpPr>
        <xdr:cNvPr id="393" name="正方形/長方形 392"/>
        <xdr:cNvSpPr/>
      </xdr:nvSpPr>
      <xdr:spPr>
        <a:xfrm>
          <a:off x="15408275" y="1137348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161290</xdr:rowOff>
    </xdr:from>
    <xdr:to xmlns:xdr="http://schemas.openxmlformats.org/drawingml/2006/spreadsheetDrawing">
      <xdr:col>93</xdr:col>
      <xdr:colOff>3175</xdr:colOff>
      <xdr:row>70</xdr:row>
      <xdr:rowOff>67310</xdr:rowOff>
    </xdr:to>
    <xdr:sp macro="" textlink="">
      <xdr:nvSpPr>
        <xdr:cNvPr id="394" name="正方形/長方形 393"/>
        <xdr:cNvSpPr/>
      </xdr:nvSpPr>
      <xdr:spPr>
        <a:xfrm>
          <a:off x="15408275" y="1156081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141605</xdr:rowOff>
    </xdr:from>
    <xdr:to xmlns:xdr="http://schemas.openxmlformats.org/drawingml/2006/spreadsheetDrawing">
      <xdr:col>100</xdr:col>
      <xdr:colOff>165100</xdr:colOff>
      <xdr:row>69</xdr:row>
      <xdr:rowOff>48260</xdr:rowOff>
    </xdr:to>
    <xdr:sp macro="" textlink="">
      <xdr:nvSpPr>
        <xdr:cNvPr id="395" name="正方形/長方形 394"/>
        <xdr:cNvSpPr/>
      </xdr:nvSpPr>
      <xdr:spPr>
        <a:xfrm>
          <a:off x="16939895" y="11373485"/>
          <a:ext cx="125920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161290</xdr:rowOff>
    </xdr:from>
    <xdr:to xmlns:xdr="http://schemas.openxmlformats.org/drawingml/2006/spreadsheetDrawing">
      <xdr:col>100</xdr:col>
      <xdr:colOff>165100</xdr:colOff>
      <xdr:row>70</xdr:row>
      <xdr:rowOff>67310</xdr:rowOff>
    </xdr:to>
    <xdr:sp macro="" textlink="">
      <xdr:nvSpPr>
        <xdr:cNvPr id="396" name="正方形/長方形 395"/>
        <xdr:cNvSpPr/>
      </xdr:nvSpPr>
      <xdr:spPr>
        <a:xfrm>
          <a:off x="16939895" y="11560810"/>
          <a:ext cx="1259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180340</xdr:colOff>
      <xdr:row>67</xdr:row>
      <xdr:rowOff>141605</xdr:rowOff>
    </xdr:from>
    <xdr:to xmlns:xdr="http://schemas.openxmlformats.org/drawingml/2006/spreadsheetDrawing">
      <xdr:col>109</xdr:col>
      <xdr:colOff>104775</xdr:colOff>
      <xdr:row>69</xdr:row>
      <xdr:rowOff>48260</xdr:rowOff>
    </xdr:to>
    <xdr:sp macro="" textlink="">
      <xdr:nvSpPr>
        <xdr:cNvPr id="397" name="正方形/長方形 396"/>
        <xdr:cNvSpPr/>
      </xdr:nvSpPr>
      <xdr:spPr>
        <a:xfrm>
          <a:off x="18394680" y="11373485"/>
          <a:ext cx="136715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180340</xdr:colOff>
      <xdr:row>68</xdr:row>
      <xdr:rowOff>161290</xdr:rowOff>
    </xdr:from>
    <xdr:to xmlns:xdr="http://schemas.openxmlformats.org/drawingml/2006/spreadsheetDrawing">
      <xdr:col>109</xdr:col>
      <xdr:colOff>104775</xdr:colOff>
      <xdr:row>70</xdr:row>
      <xdr:rowOff>67310</xdr:rowOff>
    </xdr:to>
    <xdr:sp macro="" textlink="">
      <xdr:nvSpPr>
        <xdr:cNvPr id="398" name="正方形/長方形 397"/>
        <xdr:cNvSpPr/>
      </xdr:nvSpPr>
      <xdr:spPr>
        <a:xfrm>
          <a:off x="18394680" y="11560810"/>
          <a:ext cx="13671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134620</xdr:rowOff>
    </xdr:from>
    <xdr:to xmlns:xdr="http://schemas.openxmlformats.org/drawingml/2006/spreadsheetDrawing">
      <xdr:col>85</xdr:col>
      <xdr:colOff>66675</xdr:colOff>
      <xdr:row>84</xdr:row>
      <xdr:rowOff>15240</xdr:rowOff>
    </xdr:to>
    <xdr:sp macro="" textlink="">
      <xdr:nvSpPr>
        <xdr:cNvPr id="399" name="正方形/長方形 398"/>
        <xdr:cNvSpPr/>
      </xdr:nvSpPr>
      <xdr:spPr>
        <a:xfrm>
          <a:off x="11225530" y="11869420"/>
          <a:ext cx="4170045" cy="22275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180340</xdr:colOff>
      <xdr:row>70</xdr:row>
      <xdr:rowOff>134620</xdr:rowOff>
    </xdr:from>
    <xdr:to xmlns:xdr="http://schemas.openxmlformats.org/drawingml/2006/spreadsheetDrawing">
      <xdr:col>113</xdr:col>
      <xdr:colOff>130175</xdr:colOff>
      <xdr:row>84</xdr:row>
      <xdr:rowOff>15240</xdr:rowOff>
    </xdr:to>
    <xdr:sp macro="" textlink="">
      <xdr:nvSpPr>
        <xdr:cNvPr id="400" name="正方形/長方形 399"/>
        <xdr:cNvSpPr/>
      </xdr:nvSpPr>
      <xdr:spPr>
        <a:xfrm>
          <a:off x="15689580" y="11869420"/>
          <a:ext cx="4819015" cy="2227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134620</xdr:rowOff>
    </xdr:from>
    <xdr:to xmlns:xdr="http://schemas.openxmlformats.org/drawingml/2006/spreadsheetDrawing">
      <xdr:col>106</xdr:col>
      <xdr:colOff>69850</xdr:colOff>
      <xdr:row>72</xdr:row>
      <xdr:rowOff>40640</xdr:rowOff>
    </xdr:to>
    <xdr:sp macro="" textlink="">
      <xdr:nvSpPr>
        <xdr:cNvPr id="401" name="正方形/長方形 400"/>
        <xdr:cNvSpPr/>
      </xdr:nvSpPr>
      <xdr:spPr>
        <a:xfrm>
          <a:off x="15749905" y="11869420"/>
          <a:ext cx="343598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109220</xdr:rowOff>
    </xdr:from>
    <xdr:to xmlns:xdr="http://schemas.openxmlformats.org/drawingml/2006/spreadsheetDrawing">
      <xdr:col>112</xdr:col>
      <xdr:colOff>177800</xdr:colOff>
      <xdr:row>83</xdr:row>
      <xdr:rowOff>128270</xdr:rowOff>
    </xdr:to>
    <xdr:sp macro="" textlink="" fLocksText="0">
      <xdr:nvSpPr>
        <xdr:cNvPr id="402" name="テキスト ボックス 401"/>
        <xdr:cNvSpPr txBox="1"/>
      </xdr:nvSpPr>
      <xdr:spPr>
        <a:xfrm>
          <a:off x="15788005" y="12179300"/>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公債費以外の経常収支比率は1.8ポイント減の76.1％となった。</a:t>
          </a:r>
        </a:p>
        <a:p>
          <a:r>
            <a:rPr kumimoji="1" lang="ja-JP" altLang="en-US" sz="1100">
              <a:latin typeface="ＭＳ Ｐゴシック"/>
              <a:ea typeface="ＭＳ Ｐゴシック"/>
            </a:rPr>
            <a:t>　狛江市の特徴としては類似団体や東京都平均と比較し、扶助費の割合が高かったが、令和４年度は改善し、全国平均とほぼ同水準となった。</a:t>
          </a:r>
        </a:p>
        <a:p>
          <a:r>
            <a:rPr kumimoji="1" lang="ja-JP" altLang="en-US" sz="1100">
              <a:latin typeface="ＭＳ Ｐゴシック"/>
              <a:ea typeface="ＭＳ Ｐゴシック"/>
            </a:rPr>
            <a:t>　</a:t>
          </a:r>
        </a:p>
      </xdr:txBody>
    </xdr:sp>
    <xdr:clientData/>
  </xdr:twoCellAnchor>
  <xdr:oneCellAnchor>
    <xdr:from xmlns:xdr="http://schemas.openxmlformats.org/drawingml/2006/spreadsheetDrawing">
      <xdr:col>62</xdr:col>
      <xdr:colOff>6350</xdr:colOff>
      <xdr:row>69</xdr:row>
      <xdr:rowOff>115570</xdr:rowOff>
    </xdr:from>
    <xdr:ext cx="294005" cy="238760"/>
    <xdr:sp macro="" textlink="">
      <xdr:nvSpPr>
        <xdr:cNvPr id="403" name="テキスト ボックス 402"/>
        <xdr:cNvSpPr txBox="1"/>
      </xdr:nvSpPr>
      <xdr:spPr>
        <a:xfrm>
          <a:off x="11187430" y="11682730"/>
          <a:ext cx="2940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15240</xdr:rowOff>
    </xdr:from>
    <xdr:to xmlns:xdr="http://schemas.openxmlformats.org/drawingml/2006/spreadsheetDrawing">
      <xdr:col>85</xdr:col>
      <xdr:colOff>66675</xdr:colOff>
      <xdr:row>84</xdr:row>
      <xdr:rowOff>15240</xdr:rowOff>
    </xdr:to>
    <xdr:cxnSp macro="">
      <xdr:nvCxnSpPr>
        <xdr:cNvPr id="404" name="直線コネクタ 403"/>
        <xdr:cNvCxnSpPr/>
      </xdr:nvCxnSpPr>
      <xdr:spPr>
        <a:xfrm>
          <a:off x="11225530" y="14097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44450</xdr:rowOff>
    </xdr:from>
    <xdr:ext cx="503555" cy="275590"/>
    <xdr:sp macro="" textlink="">
      <xdr:nvSpPr>
        <xdr:cNvPr id="405" name="テキスト ボックス 404"/>
        <xdr:cNvSpPr txBox="1"/>
      </xdr:nvSpPr>
      <xdr:spPr>
        <a:xfrm>
          <a:off x="10776585" y="1395857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134620</xdr:rowOff>
    </xdr:from>
    <xdr:to xmlns:xdr="http://schemas.openxmlformats.org/drawingml/2006/spreadsheetDrawing">
      <xdr:col>85</xdr:col>
      <xdr:colOff>66675</xdr:colOff>
      <xdr:row>80</xdr:row>
      <xdr:rowOff>134620</xdr:rowOff>
    </xdr:to>
    <xdr:cxnSp macro="">
      <xdr:nvCxnSpPr>
        <xdr:cNvPr id="406" name="直線コネクタ 405"/>
        <xdr:cNvCxnSpPr/>
      </xdr:nvCxnSpPr>
      <xdr:spPr>
        <a:xfrm>
          <a:off x="11225530" y="135458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166370</xdr:rowOff>
    </xdr:from>
    <xdr:ext cx="503555" cy="269875"/>
    <xdr:sp macro="" textlink="">
      <xdr:nvSpPr>
        <xdr:cNvPr id="407" name="テキスト ボックス 406"/>
        <xdr:cNvSpPr txBox="1"/>
      </xdr:nvSpPr>
      <xdr:spPr>
        <a:xfrm>
          <a:off x="10776585" y="13409930"/>
          <a:ext cx="503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74930</xdr:rowOff>
    </xdr:from>
    <xdr:to xmlns:xdr="http://schemas.openxmlformats.org/drawingml/2006/spreadsheetDrawing">
      <xdr:col>85</xdr:col>
      <xdr:colOff>66675</xdr:colOff>
      <xdr:row>77</xdr:row>
      <xdr:rowOff>74930</xdr:rowOff>
    </xdr:to>
    <xdr:cxnSp macro="">
      <xdr:nvCxnSpPr>
        <xdr:cNvPr id="408" name="直線コネクタ 407"/>
        <xdr:cNvCxnSpPr/>
      </xdr:nvCxnSpPr>
      <xdr:spPr>
        <a:xfrm>
          <a:off x="11225530" y="1298321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105410</xdr:rowOff>
    </xdr:from>
    <xdr:ext cx="503555" cy="275590"/>
    <xdr:sp macro="" textlink="">
      <xdr:nvSpPr>
        <xdr:cNvPr id="409" name="テキスト ボックス 408"/>
        <xdr:cNvSpPr txBox="1"/>
      </xdr:nvSpPr>
      <xdr:spPr>
        <a:xfrm>
          <a:off x="10776585" y="1284605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15240</xdr:rowOff>
    </xdr:from>
    <xdr:to xmlns:xdr="http://schemas.openxmlformats.org/drawingml/2006/spreadsheetDrawing">
      <xdr:col>85</xdr:col>
      <xdr:colOff>66675</xdr:colOff>
      <xdr:row>74</xdr:row>
      <xdr:rowOff>15240</xdr:rowOff>
    </xdr:to>
    <xdr:cxnSp macro="">
      <xdr:nvCxnSpPr>
        <xdr:cNvPr id="410" name="直線コネクタ 409"/>
        <xdr:cNvCxnSpPr/>
      </xdr:nvCxnSpPr>
      <xdr:spPr>
        <a:xfrm>
          <a:off x="11225530" y="124206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44450</xdr:rowOff>
    </xdr:from>
    <xdr:ext cx="503555" cy="275590"/>
    <xdr:sp macro="" textlink="">
      <xdr:nvSpPr>
        <xdr:cNvPr id="411" name="テキスト ボックス 410"/>
        <xdr:cNvSpPr txBox="1"/>
      </xdr:nvSpPr>
      <xdr:spPr>
        <a:xfrm>
          <a:off x="10776585" y="12282170"/>
          <a:ext cx="503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134620</xdr:rowOff>
    </xdr:from>
    <xdr:to xmlns:xdr="http://schemas.openxmlformats.org/drawingml/2006/spreadsheetDrawing">
      <xdr:col>85</xdr:col>
      <xdr:colOff>66675</xdr:colOff>
      <xdr:row>70</xdr:row>
      <xdr:rowOff>134620</xdr:rowOff>
    </xdr:to>
    <xdr:cxnSp macro="">
      <xdr:nvCxnSpPr>
        <xdr:cNvPr id="412" name="直線コネクタ 411"/>
        <xdr:cNvCxnSpPr/>
      </xdr:nvCxnSpPr>
      <xdr:spPr>
        <a:xfrm>
          <a:off x="11225530" y="118694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166370</xdr:rowOff>
    </xdr:from>
    <xdr:ext cx="503555" cy="269875"/>
    <xdr:sp macro="" textlink="">
      <xdr:nvSpPr>
        <xdr:cNvPr id="413" name="テキスト ボックス 412"/>
        <xdr:cNvSpPr txBox="1"/>
      </xdr:nvSpPr>
      <xdr:spPr>
        <a:xfrm>
          <a:off x="10776585" y="11733530"/>
          <a:ext cx="503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134620</xdr:rowOff>
    </xdr:from>
    <xdr:to xmlns:xdr="http://schemas.openxmlformats.org/drawingml/2006/spreadsheetDrawing">
      <xdr:col>85</xdr:col>
      <xdr:colOff>66675</xdr:colOff>
      <xdr:row>84</xdr:row>
      <xdr:rowOff>15240</xdr:rowOff>
    </xdr:to>
    <xdr:sp macro="" textlink="">
      <xdr:nvSpPr>
        <xdr:cNvPr id="414" name="公債費以外グラフ枠"/>
        <xdr:cNvSpPr/>
      </xdr:nvSpPr>
      <xdr:spPr>
        <a:xfrm>
          <a:off x="11225530" y="11869420"/>
          <a:ext cx="4170045" cy="22275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43815</xdr:rowOff>
    </xdr:from>
    <xdr:to xmlns:xdr="http://schemas.openxmlformats.org/drawingml/2006/spreadsheetDrawing">
      <xdr:col>82</xdr:col>
      <xdr:colOff>107950</xdr:colOff>
      <xdr:row>80</xdr:row>
      <xdr:rowOff>68580</xdr:rowOff>
    </xdr:to>
    <xdr:cxnSp macro="">
      <xdr:nvCxnSpPr>
        <xdr:cNvPr id="415" name="直線コネクタ 414"/>
        <xdr:cNvCxnSpPr/>
      </xdr:nvCxnSpPr>
      <xdr:spPr>
        <a:xfrm flipV="1">
          <a:off x="14895830" y="12281535"/>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80</xdr:row>
      <xdr:rowOff>38735</xdr:rowOff>
    </xdr:from>
    <xdr:ext cx="762000" cy="275590"/>
    <xdr:sp macro="" textlink="">
      <xdr:nvSpPr>
        <xdr:cNvPr id="416" name="公債費以外最小値テキスト"/>
        <xdr:cNvSpPr txBox="1"/>
      </xdr:nvSpPr>
      <xdr:spPr>
        <a:xfrm>
          <a:off x="14968220" y="13449935"/>
          <a:ext cx="7620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68580</xdr:rowOff>
    </xdr:from>
    <xdr:to xmlns:xdr="http://schemas.openxmlformats.org/drawingml/2006/spreadsheetDrawing">
      <xdr:col>82</xdr:col>
      <xdr:colOff>180340</xdr:colOff>
      <xdr:row>80</xdr:row>
      <xdr:rowOff>68580</xdr:rowOff>
    </xdr:to>
    <xdr:cxnSp macro="">
      <xdr:nvCxnSpPr>
        <xdr:cNvPr id="417" name="直線コネクタ 416"/>
        <xdr:cNvCxnSpPr/>
      </xdr:nvCxnSpPr>
      <xdr:spPr>
        <a:xfrm>
          <a:off x="14806930" y="1347978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71</xdr:row>
      <xdr:rowOff>135255</xdr:rowOff>
    </xdr:from>
    <xdr:ext cx="762000" cy="273050"/>
    <xdr:sp macro="" textlink="">
      <xdr:nvSpPr>
        <xdr:cNvPr id="418" name="公債費以外最大値テキスト"/>
        <xdr:cNvSpPr txBox="1"/>
      </xdr:nvSpPr>
      <xdr:spPr>
        <a:xfrm>
          <a:off x="14968220" y="120376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43815</xdr:rowOff>
    </xdr:from>
    <xdr:to xmlns:xdr="http://schemas.openxmlformats.org/drawingml/2006/spreadsheetDrawing">
      <xdr:col>82</xdr:col>
      <xdr:colOff>180340</xdr:colOff>
      <xdr:row>73</xdr:row>
      <xdr:rowOff>43815</xdr:rowOff>
    </xdr:to>
    <xdr:cxnSp macro="">
      <xdr:nvCxnSpPr>
        <xdr:cNvPr id="419" name="直線コネクタ 418"/>
        <xdr:cNvCxnSpPr/>
      </xdr:nvCxnSpPr>
      <xdr:spPr>
        <a:xfrm>
          <a:off x="14806930" y="1228153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18415</xdr:rowOff>
    </xdr:from>
    <xdr:to xmlns:xdr="http://schemas.openxmlformats.org/drawingml/2006/spreadsheetDrawing">
      <xdr:col>82</xdr:col>
      <xdr:colOff>107950</xdr:colOff>
      <xdr:row>76</xdr:row>
      <xdr:rowOff>128905</xdr:rowOff>
    </xdr:to>
    <xdr:cxnSp macro="">
      <xdr:nvCxnSpPr>
        <xdr:cNvPr id="420" name="直線コネクタ 419"/>
        <xdr:cNvCxnSpPr/>
      </xdr:nvCxnSpPr>
      <xdr:spPr>
        <a:xfrm flipV="1">
          <a:off x="14136370" y="12759055"/>
          <a:ext cx="75946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180340</xdr:colOff>
      <xdr:row>76</xdr:row>
      <xdr:rowOff>39370</xdr:rowOff>
    </xdr:from>
    <xdr:ext cx="762000" cy="275590"/>
    <xdr:sp macro="" textlink="">
      <xdr:nvSpPr>
        <xdr:cNvPr id="421" name="公債費以外平均値テキスト"/>
        <xdr:cNvSpPr txBox="1"/>
      </xdr:nvSpPr>
      <xdr:spPr>
        <a:xfrm>
          <a:off x="14968220" y="12780010"/>
          <a:ext cx="762000" cy="2755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69850</xdr:rowOff>
    </xdr:from>
    <xdr:to xmlns:xdr="http://schemas.openxmlformats.org/drawingml/2006/spreadsheetDrawing">
      <xdr:col>82</xdr:col>
      <xdr:colOff>158750</xdr:colOff>
      <xdr:row>76</xdr:row>
      <xdr:rowOff>167640</xdr:rowOff>
    </xdr:to>
    <xdr:sp macro="" textlink="">
      <xdr:nvSpPr>
        <xdr:cNvPr id="422" name="フローチャート: 判断 421"/>
        <xdr:cNvSpPr/>
      </xdr:nvSpPr>
      <xdr:spPr>
        <a:xfrm>
          <a:off x="14845030" y="1281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180340</xdr:colOff>
      <xdr:row>76</xdr:row>
      <xdr:rowOff>128905</xdr:rowOff>
    </xdr:from>
    <xdr:to xmlns:xdr="http://schemas.openxmlformats.org/drawingml/2006/spreadsheetDrawing">
      <xdr:col>78</xdr:col>
      <xdr:colOff>69850</xdr:colOff>
      <xdr:row>77</xdr:row>
      <xdr:rowOff>24130</xdr:rowOff>
    </xdr:to>
    <xdr:cxnSp macro="">
      <xdr:nvCxnSpPr>
        <xdr:cNvPr id="423" name="直線コネクタ 422"/>
        <xdr:cNvCxnSpPr/>
      </xdr:nvCxnSpPr>
      <xdr:spPr>
        <a:xfrm flipV="1">
          <a:off x="13345160" y="12869545"/>
          <a:ext cx="79121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55880</xdr:rowOff>
    </xdr:from>
    <xdr:to xmlns:xdr="http://schemas.openxmlformats.org/drawingml/2006/spreadsheetDrawing">
      <xdr:col>78</xdr:col>
      <xdr:colOff>120650</xdr:colOff>
      <xdr:row>75</xdr:row>
      <xdr:rowOff>164465</xdr:rowOff>
    </xdr:to>
    <xdr:sp macro="" textlink="">
      <xdr:nvSpPr>
        <xdr:cNvPr id="424" name="フローチャート: 判断 423"/>
        <xdr:cNvSpPr/>
      </xdr:nvSpPr>
      <xdr:spPr>
        <a:xfrm>
          <a:off x="14085570" y="12628880"/>
          <a:ext cx="101600" cy="1085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167640</xdr:rowOff>
    </xdr:from>
    <xdr:ext cx="732155" cy="275590"/>
    <xdr:sp macro="" textlink="">
      <xdr:nvSpPr>
        <xdr:cNvPr id="425" name="テキスト ボックス 424"/>
        <xdr:cNvSpPr txBox="1"/>
      </xdr:nvSpPr>
      <xdr:spPr>
        <a:xfrm>
          <a:off x="13794740" y="12405360"/>
          <a:ext cx="7321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24130</xdr:rowOff>
    </xdr:from>
    <xdr:to xmlns:xdr="http://schemas.openxmlformats.org/drawingml/2006/spreadsheetDrawing">
      <xdr:col>73</xdr:col>
      <xdr:colOff>180340</xdr:colOff>
      <xdr:row>77</xdr:row>
      <xdr:rowOff>153035</xdr:rowOff>
    </xdr:to>
    <xdr:cxnSp macro="">
      <xdr:nvCxnSpPr>
        <xdr:cNvPr id="426" name="直線コネクタ 425"/>
        <xdr:cNvCxnSpPr/>
      </xdr:nvCxnSpPr>
      <xdr:spPr>
        <a:xfrm flipV="1">
          <a:off x="12535535" y="12932410"/>
          <a:ext cx="809625"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15875</xdr:rowOff>
    </xdr:from>
    <xdr:to xmlns:xdr="http://schemas.openxmlformats.org/drawingml/2006/spreadsheetDrawing">
      <xdr:col>74</xdr:col>
      <xdr:colOff>31750</xdr:colOff>
      <xdr:row>75</xdr:row>
      <xdr:rowOff>120650</xdr:rowOff>
    </xdr:to>
    <xdr:sp macro="" textlink="">
      <xdr:nvSpPr>
        <xdr:cNvPr id="427" name="フローチャート: 判断 426"/>
        <xdr:cNvSpPr/>
      </xdr:nvSpPr>
      <xdr:spPr>
        <a:xfrm>
          <a:off x="13294995" y="12588875"/>
          <a:ext cx="8191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132715</xdr:rowOff>
    </xdr:from>
    <xdr:ext cx="762000" cy="270510"/>
    <xdr:sp macro="" textlink="">
      <xdr:nvSpPr>
        <xdr:cNvPr id="428" name="テキスト ボックス 427"/>
        <xdr:cNvSpPr txBox="1"/>
      </xdr:nvSpPr>
      <xdr:spPr>
        <a:xfrm>
          <a:off x="12984480" y="12370435"/>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18415</xdr:rowOff>
    </xdr:from>
    <xdr:to xmlns:xdr="http://schemas.openxmlformats.org/drawingml/2006/spreadsheetDrawing">
      <xdr:col>69</xdr:col>
      <xdr:colOff>92075</xdr:colOff>
      <xdr:row>77</xdr:row>
      <xdr:rowOff>153035</xdr:rowOff>
    </xdr:to>
    <xdr:cxnSp macro="">
      <xdr:nvCxnSpPr>
        <xdr:cNvPr id="429" name="直線コネクタ 428"/>
        <xdr:cNvCxnSpPr/>
      </xdr:nvCxnSpPr>
      <xdr:spPr>
        <a:xfrm>
          <a:off x="11725275" y="12926695"/>
          <a:ext cx="81026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55880</xdr:rowOff>
    </xdr:from>
    <xdr:to xmlns:xdr="http://schemas.openxmlformats.org/drawingml/2006/spreadsheetDrawing">
      <xdr:col>69</xdr:col>
      <xdr:colOff>142875</xdr:colOff>
      <xdr:row>75</xdr:row>
      <xdr:rowOff>164465</xdr:rowOff>
    </xdr:to>
    <xdr:sp macro="" textlink="">
      <xdr:nvSpPr>
        <xdr:cNvPr id="430" name="フローチャート: 判断 429"/>
        <xdr:cNvSpPr/>
      </xdr:nvSpPr>
      <xdr:spPr>
        <a:xfrm>
          <a:off x="12484735" y="12628880"/>
          <a:ext cx="101600" cy="1085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167640</xdr:rowOff>
    </xdr:from>
    <xdr:ext cx="757555" cy="275590"/>
    <xdr:sp macro="" textlink="">
      <xdr:nvSpPr>
        <xdr:cNvPr id="431" name="テキスト ボックス 430"/>
        <xdr:cNvSpPr txBox="1"/>
      </xdr:nvSpPr>
      <xdr:spPr>
        <a:xfrm>
          <a:off x="12193905" y="12405360"/>
          <a:ext cx="7575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15875</xdr:rowOff>
    </xdr:from>
    <xdr:to xmlns:xdr="http://schemas.openxmlformats.org/drawingml/2006/spreadsheetDrawing">
      <xdr:col>65</xdr:col>
      <xdr:colOff>53975</xdr:colOff>
      <xdr:row>75</xdr:row>
      <xdr:rowOff>120650</xdr:rowOff>
    </xdr:to>
    <xdr:sp macro="" textlink="">
      <xdr:nvSpPr>
        <xdr:cNvPr id="432" name="フローチャート: 判断 431"/>
        <xdr:cNvSpPr/>
      </xdr:nvSpPr>
      <xdr:spPr>
        <a:xfrm>
          <a:off x="11694160" y="12588875"/>
          <a:ext cx="8191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132715</xdr:rowOff>
    </xdr:from>
    <xdr:ext cx="757555" cy="270510"/>
    <xdr:sp macro="" textlink="">
      <xdr:nvSpPr>
        <xdr:cNvPr id="433" name="テキスト ボックス 432"/>
        <xdr:cNvSpPr txBox="1"/>
      </xdr:nvSpPr>
      <xdr:spPr>
        <a:xfrm>
          <a:off x="11383645" y="12370435"/>
          <a:ext cx="757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12700</xdr:rowOff>
    </xdr:from>
    <xdr:ext cx="757555" cy="273050"/>
    <xdr:sp macro="" textlink="">
      <xdr:nvSpPr>
        <xdr:cNvPr id="434" name="テキスト ボックス 433"/>
        <xdr:cNvSpPr txBox="1"/>
      </xdr:nvSpPr>
      <xdr:spPr>
        <a:xfrm>
          <a:off x="14699615" y="140944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12700</xdr:rowOff>
    </xdr:from>
    <xdr:ext cx="757555" cy="273050"/>
    <xdr:sp macro="" textlink="">
      <xdr:nvSpPr>
        <xdr:cNvPr id="435" name="テキスト ボックス 434"/>
        <xdr:cNvSpPr txBox="1"/>
      </xdr:nvSpPr>
      <xdr:spPr>
        <a:xfrm>
          <a:off x="13940155" y="140944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12700</xdr:rowOff>
    </xdr:from>
    <xdr:ext cx="762000" cy="273050"/>
    <xdr:sp macro="" textlink="">
      <xdr:nvSpPr>
        <xdr:cNvPr id="436" name="テキスト ボックス 435"/>
        <xdr:cNvSpPr txBox="1"/>
      </xdr:nvSpPr>
      <xdr:spPr>
        <a:xfrm>
          <a:off x="13149580" y="140944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12700</xdr:rowOff>
    </xdr:from>
    <xdr:ext cx="757555" cy="273050"/>
    <xdr:sp macro="" textlink="">
      <xdr:nvSpPr>
        <xdr:cNvPr id="437" name="テキスト ボックス 436"/>
        <xdr:cNvSpPr txBox="1"/>
      </xdr:nvSpPr>
      <xdr:spPr>
        <a:xfrm>
          <a:off x="12339320" y="14094460"/>
          <a:ext cx="757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180340</xdr:colOff>
      <xdr:row>84</xdr:row>
      <xdr:rowOff>12700</xdr:rowOff>
    </xdr:from>
    <xdr:ext cx="762000" cy="273050"/>
    <xdr:sp macro="" textlink="">
      <xdr:nvSpPr>
        <xdr:cNvPr id="438" name="テキスト ボックス 437"/>
        <xdr:cNvSpPr txBox="1"/>
      </xdr:nvSpPr>
      <xdr:spPr>
        <a:xfrm>
          <a:off x="11541760" y="140944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149225</xdr:rowOff>
    </xdr:from>
    <xdr:to xmlns:xdr="http://schemas.openxmlformats.org/drawingml/2006/spreadsheetDrawing">
      <xdr:col>82</xdr:col>
      <xdr:colOff>158750</xdr:colOff>
      <xdr:row>76</xdr:row>
      <xdr:rowOff>74295</xdr:rowOff>
    </xdr:to>
    <xdr:sp macro="" textlink="">
      <xdr:nvSpPr>
        <xdr:cNvPr id="439" name="楕円 438"/>
        <xdr:cNvSpPr/>
      </xdr:nvSpPr>
      <xdr:spPr>
        <a:xfrm>
          <a:off x="14845030" y="12722225"/>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180340</xdr:colOff>
      <xdr:row>74</xdr:row>
      <xdr:rowOff>165100</xdr:rowOff>
    </xdr:from>
    <xdr:ext cx="762000" cy="270510"/>
    <xdr:sp macro="" textlink="">
      <xdr:nvSpPr>
        <xdr:cNvPr id="440" name="公債費以外該当値テキスト"/>
        <xdr:cNvSpPr txBox="1"/>
      </xdr:nvSpPr>
      <xdr:spPr>
        <a:xfrm>
          <a:off x="14968220" y="1257046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75565</xdr:rowOff>
    </xdr:from>
    <xdr:to xmlns:xdr="http://schemas.openxmlformats.org/drawingml/2006/spreadsheetDrawing">
      <xdr:col>78</xdr:col>
      <xdr:colOff>120650</xdr:colOff>
      <xdr:row>77</xdr:row>
      <xdr:rowOff>635</xdr:rowOff>
    </xdr:to>
    <xdr:sp macro="" textlink="">
      <xdr:nvSpPr>
        <xdr:cNvPr id="441" name="楕円 440"/>
        <xdr:cNvSpPr/>
      </xdr:nvSpPr>
      <xdr:spPr>
        <a:xfrm>
          <a:off x="14085570" y="12816205"/>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167005</xdr:rowOff>
    </xdr:from>
    <xdr:ext cx="732155" cy="269875"/>
    <xdr:sp macro="" textlink="">
      <xdr:nvSpPr>
        <xdr:cNvPr id="442" name="テキスト ボックス 441"/>
        <xdr:cNvSpPr txBox="1"/>
      </xdr:nvSpPr>
      <xdr:spPr>
        <a:xfrm>
          <a:off x="13794740" y="12907645"/>
          <a:ext cx="7321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153670</xdr:rowOff>
    </xdr:from>
    <xdr:to xmlns:xdr="http://schemas.openxmlformats.org/drawingml/2006/spreadsheetDrawing">
      <xdr:col>74</xdr:col>
      <xdr:colOff>31750</xdr:colOff>
      <xdr:row>77</xdr:row>
      <xdr:rowOff>80010</xdr:rowOff>
    </xdr:to>
    <xdr:sp macro="" textlink="">
      <xdr:nvSpPr>
        <xdr:cNvPr id="443" name="楕円 442"/>
        <xdr:cNvSpPr/>
      </xdr:nvSpPr>
      <xdr:spPr>
        <a:xfrm>
          <a:off x="13294995" y="12894310"/>
          <a:ext cx="819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62230</xdr:rowOff>
    </xdr:from>
    <xdr:ext cx="762000" cy="272415"/>
    <xdr:sp macro="" textlink="">
      <xdr:nvSpPr>
        <xdr:cNvPr id="444" name="テキスト ボックス 443"/>
        <xdr:cNvSpPr txBox="1"/>
      </xdr:nvSpPr>
      <xdr:spPr>
        <a:xfrm>
          <a:off x="12984480" y="1297051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98425</xdr:rowOff>
    </xdr:from>
    <xdr:to xmlns:xdr="http://schemas.openxmlformats.org/drawingml/2006/spreadsheetDrawing">
      <xdr:col>69</xdr:col>
      <xdr:colOff>142875</xdr:colOff>
      <xdr:row>78</xdr:row>
      <xdr:rowOff>23495</xdr:rowOff>
    </xdr:to>
    <xdr:sp macro="" textlink="">
      <xdr:nvSpPr>
        <xdr:cNvPr id="445" name="楕円 444"/>
        <xdr:cNvSpPr/>
      </xdr:nvSpPr>
      <xdr:spPr>
        <a:xfrm>
          <a:off x="12484735" y="13006705"/>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8255</xdr:rowOff>
    </xdr:from>
    <xdr:ext cx="757555" cy="276860"/>
    <xdr:sp macro="" textlink="">
      <xdr:nvSpPr>
        <xdr:cNvPr id="446" name="テキスト ボックス 445"/>
        <xdr:cNvSpPr txBox="1"/>
      </xdr:nvSpPr>
      <xdr:spPr>
        <a:xfrm>
          <a:off x="12193905" y="13084175"/>
          <a:ext cx="757555" cy="276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149225</xdr:rowOff>
    </xdr:from>
    <xdr:to xmlns:xdr="http://schemas.openxmlformats.org/drawingml/2006/spreadsheetDrawing">
      <xdr:col>65</xdr:col>
      <xdr:colOff>53975</xdr:colOff>
      <xdr:row>77</xdr:row>
      <xdr:rowOff>74295</xdr:rowOff>
    </xdr:to>
    <xdr:sp macro="" textlink="">
      <xdr:nvSpPr>
        <xdr:cNvPr id="447" name="楕円 446"/>
        <xdr:cNvSpPr/>
      </xdr:nvSpPr>
      <xdr:spPr>
        <a:xfrm>
          <a:off x="11694160" y="12889865"/>
          <a:ext cx="81915"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56515</xdr:rowOff>
    </xdr:from>
    <xdr:ext cx="757555" cy="271145"/>
    <xdr:sp macro="" textlink="">
      <xdr:nvSpPr>
        <xdr:cNvPr id="448" name="テキスト ボックス 447"/>
        <xdr:cNvSpPr txBox="1"/>
      </xdr:nvSpPr>
      <xdr:spPr>
        <a:xfrm>
          <a:off x="11383645" y="12964795"/>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118745</xdr:rowOff>
    </xdr:from>
    <xdr:to xmlns:xdr="http://schemas.openxmlformats.org/drawingml/2006/spreadsheetDrawing">
      <xdr:col>34</xdr:col>
      <xdr:colOff>19050</xdr:colOff>
      <xdr:row>64</xdr:row>
      <xdr:rowOff>118745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90805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90805"/>
          <a:ext cx="10977880" cy="4305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39370</xdr:rowOff>
    </xdr:to>
    <xdr:sp macro="" textlink="">
      <xdr:nvSpPr>
        <xdr:cNvPr id="4" name="団体名称ボックス1"/>
        <xdr:cNvSpPr/>
      </xdr:nvSpPr>
      <xdr:spPr>
        <a:xfrm>
          <a:off x="12562840" y="0"/>
          <a:ext cx="2724785" cy="3746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13970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572365" y="13970"/>
          <a:ext cx="2699385" cy="34607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33020</xdr:rowOff>
    </xdr:from>
    <xdr:to xmlns:xdr="http://schemas.openxmlformats.org/drawingml/2006/spreadsheetDrawing">
      <xdr:col>43</xdr:col>
      <xdr:colOff>1056640</xdr:colOff>
      <xdr:row>2</xdr:row>
      <xdr:rowOff>13970</xdr:rowOff>
    </xdr:to>
    <xdr:sp macro="" textlink="">
      <xdr:nvSpPr>
        <xdr:cNvPr id="6" name="団体名称ボックス3"/>
        <xdr:cNvSpPr/>
      </xdr:nvSpPr>
      <xdr:spPr>
        <a:xfrm>
          <a:off x="12584430" y="33020"/>
          <a:ext cx="266827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39370</xdr:rowOff>
    </xdr:to>
    <xdr:sp macro="" textlink="">
      <xdr:nvSpPr>
        <xdr:cNvPr id="7" name="正方形/長方形 6"/>
        <xdr:cNvSpPr/>
      </xdr:nvSpPr>
      <xdr:spPr>
        <a:xfrm>
          <a:off x="10599420" y="0"/>
          <a:ext cx="1766570" cy="3746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13970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624185" y="13970"/>
          <a:ext cx="1722120" cy="34607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33020</xdr:rowOff>
    </xdr:from>
    <xdr:to xmlns:xdr="http://schemas.openxmlformats.org/drawingml/2006/spreadsheetDrawing">
      <xdr:col>41</xdr:col>
      <xdr:colOff>451485</xdr:colOff>
      <xdr:row>2</xdr:row>
      <xdr:rowOff>13970</xdr:rowOff>
    </xdr:to>
    <xdr:sp macro="" textlink="">
      <xdr:nvSpPr>
        <xdr:cNvPr id="9" name="正方形/長方形 8"/>
        <xdr:cNvSpPr/>
      </xdr:nvSpPr>
      <xdr:spPr>
        <a:xfrm>
          <a:off x="10650855" y="3302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30480</xdr:rowOff>
    </xdr:from>
    <xdr:to xmlns:xdr="http://schemas.openxmlformats.org/drawingml/2006/spreadsheetDrawing">
      <xdr:col>33</xdr:col>
      <xdr:colOff>114300</xdr:colOff>
      <xdr:row>64</xdr:row>
      <xdr:rowOff>116840</xdr:rowOff>
    </xdr:to>
    <xdr:sp macro="" textlink="">
      <xdr:nvSpPr>
        <xdr:cNvPr id="10" name="角丸四角形 9"/>
        <xdr:cNvSpPr/>
      </xdr:nvSpPr>
      <xdr:spPr>
        <a:xfrm>
          <a:off x="1907540" y="11812905"/>
          <a:ext cx="373888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70485</xdr:rowOff>
    </xdr:from>
    <xdr:to xmlns:xdr="http://schemas.openxmlformats.org/drawingml/2006/spreadsheetDrawing">
      <xdr:col>21</xdr:col>
      <xdr:colOff>0</xdr:colOff>
      <xdr:row>64</xdr:row>
      <xdr:rowOff>154940</xdr:rowOff>
    </xdr:to>
    <xdr:sp macro="" textlink="">
      <xdr:nvSpPr>
        <xdr:cNvPr id="11" name="正方形/長方形 10"/>
        <xdr:cNvSpPr/>
      </xdr:nvSpPr>
      <xdr:spPr>
        <a:xfrm>
          <a:off x="2410460" y="11852910"/>
          <a:ext cx="110998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162560</xdr:rowOff>
    </xdr:from>
    <xdr:to xmlns:xdr="http://schemas.openxmlformats.org/drawingml/2006/spreadsheetDrawing">
      <xdr:col>14</xdr:col>
      <xdr:colOff>38100</xdr:colOff>
      <xdr:row>63</xdr:row>
      <xdr:rowOff>162560</xdr:rowOff>
    </xdr:to>
    <xdr:cxnSp macro="">
      <xdr:nvCxnSpPr>
        <xdr:cNvPr id="12" name="直線コネクタ 11"/>
        <xdr:cNvCxnSpPr/>
      </xdr:nvCxnSpPr>
      <xdr:spPr>
        <a:xfrm>
          <a:off x="2138680" y="11944985"/>
          <a:ext cx="2463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110490</xdr:rowOff>
    </xdr:from>
    <xdr:to xmlns:xdr="http://schemas.openxmlformats.org/drawingml/2006/spreadsheetDrawing">
      <xdr:col>13</xdr:col>
      <xdr:colOff>139700</xdr:colOff>
      <xdr:row>64</xdr:row>
      <xdr:rowOff>36830</xdr:rowOff>
    </xdr:to>
    <xdr:sp macro="" textlink="">
      <xdr:nvSpPr>
        <xdr:cNvPr id="13" name="楕円 12"/>
        <xdr:cNvSpPr/>
      </xdr:nvSpPr>
      <xdr:spPr>
        <a:xfrm>
          <a:off x="2217420" y="11892915"/>
          <a:ext cx="101600"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110490</xdr:rowOff>
    </xdr:from>
    <xdr:to xmlns:xdr="http://schemas.openxmlformats.org/drawingml/2006/spreadsheetDrawing">
      <xdr:col>24</xdr:col>
      <xdr:colOff>12700</xdr:colOff>
      <xdr:row>64</xdr:row>
      <xdr:rowOff>36830</xdr:rowOff>
    </xdr:to>
    <xdr:sp macro="" textlink="">
      <xdr:nvSpPr>
        <xdr:cNvPr id="14" name="フローチャート: 判断 13"/>
        <xdr:cNvSpPr/>
      </xdr:nvSpPr>
      <xdr:spPr>
        <a:xfrm>
          <a:off x="3957320" y="11892915"/>
          <a:ext cx="7874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70485</xdr:rowOff>
    </xdr:from>
    <xdr:to xmlns:xdr="http://schemas.openxmlformats.org/drawingml/2006/spreadsheetDrawing">
      <xdr:col>31</xdr:col>
      <xdr:colOff>76200</xdr:colOff>
      <xdr:row>64</xdr:row>
      <xdr:rowOff>154940</xdr:rowOff>
    </xdr:to>
    <xdr:sp macro="" textlink="">
      <xdr:nvSpPr>
        <xdr:cNvPr id="15" name="正方形/長方形 14"/>
        <xdr:cNvSpPr/>
      </xdr:nvSpPr>
      <xdr:spPr>
        <a:xfrm>
          <a:off x="4163060" y="11852910"/>
          <a:ext cx="110998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87630</xdr:rowOff>
    </xdr:to>
    <xdr:sp macro="" textlink="">
      <xdr:nvSpPr>
        <xdr:cNvPr id="16" name="正方形/長方形 15"/>
        <xdr:cNvSpPr/>
      </xdr:nvSpPr>
      <xdr:spPr>
        <a:xfrm>
          <a:off x="1907540" y="1047115"/>
          <a:ext cx="373888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17348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29845</xdr:rowOff>
    </xdr:to>
    <xdr:sp macro="" textlink="">
      <xdr:nvSpPr>
        <xdr:cNvPr id="18" name="正方形/長方形 17"/>
        <xdr:cNvSpPr/>
      </xdr:nvSpPr>
      <xdr:spPr>
        <a:xfrm>
          <a:off x="411480" y="1161415"/>
          <a:ext cx="110998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42545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1480" y="1425575"/>
          <a:ext cx="110998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1480" y="1725295"/>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10795</xdr:rowOff>
    </xdr:from>
    <xdr:to xmlns:xdr="http://schemas.openxmlformats.org/drawingml/2006/spreadsheetDrawing">
      <xdr:col>1</xdr:col>
      <xdr:colOff>167640</xdr:colOff>
      <xdr:row>7</xdr:row>
      <xdr:rowOff>10795</xdr:rowOff>
    </xdr:to>
    <xdr:cxnSp macro="">
      <xdr:nvCxnSpPr>
        <xdr:cNvPr id="21" name="直線コネクタ 20"/>
        <xdr:cNvCxnSpPr/>
      </xdr:nvCxnSpPr>
      <xdr:spPr>
        <a:xfrm flipH="1">
          <a:off x="173990" y="1226185"/>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5971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167640</xdr:colOff>
      <xdr:row>9</xdr:row>
      <xdr:rowOff>123825</xdr:rowOff>
    </xdr:to>
    <xdr:cxnSp macro="">
      <xdr:nvCxnSpPr>
        <xdr:cNvPr id="23" name="直線コネクタ 22"/>
        <xdr:cNvCxnSpPr/>
      </xdr:nvCxnSpPr>
      <xdr:spPr>
        <a:xfrm flipH="1">
          <a:off x="173990" y="167449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5971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167640</xdr:colOff>
      <xdr:row>11</xdr:row>
      <xdr:rowOff>161925</xdr:rowOff>
    </xdr:to>
    <xdr:cxnSp macro="">
      <xdr:nvCxnSpPr>
        <xdr:cNvPr id="25" name="直線コネクタ 24"/>
        <xdr:cNvCxnSpPr/>
      </xdr:nvCxnSpPr>
      <xdr:spPr>
        <a:xfrm flipH="1">
          <a:off x="173990" y="205549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60960</xdr:rowOff>
    </xdr:to>
    <xdr:sp macro="" textlink="">
      <xdr:nvSpPr>
        <xdr:cNvPr id="26" name="楕円 25"/>
        <xdr:cNvSpPr/>
      </xdr:nvSpPr>
      <xdr:spPr>
        <a:xfrm>
          <a:off x="208915" y="11741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54610</xdr:rowOff>
    </xdr:from>
    <xdr:to xmlns:xdr="http://schemas.openxmlformats.org/drawingml/2006/spreadsheetDrawing">
      <xdr:col>1</xdr:col>
      <xdr:colOff>142875</xdr:colOff>
      <xdr:row>8</xdr:row>
      <xdr:rowOff>159385</xdr:rowOff>
    </xdr:to>
    <xdr:sp macro="" textlink="">
      <xdr:nvSpPr>
        <xdr:cNvPr id="27" name="フローチャート: 判断 26"/>
        <xdr:cNvSpPr/>
      </xdr:nvSpPr>
      <xdr:spPr>
        <a:xfrm>
          <a:off x="208915" y="1437640"/>
          <a:ext cx="10160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119380</xdr:rowOff>
    </xdr:to>
    <xdr:sp macro="" textlink="">
      <xdr:nvSpPr>
        <xdr:cNvPr id="28" name="正方形/長方形 27"/>
        <xdr:cNvSpPr/>
      </xdr:nvSpPr>
      <xdr:spPr>
        <a:xfrm>
          <a:off x="1907540" y="1610995"/>
          <a:ext cx="3738880" cy="22612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80670"/>
    <xdr:sp macro="" textlink="">
      <xdr:nvSpPr>
        <xdr:cNvPr id="29" name="テキスト ボックス 28"/>
        <xdr:cNvSpPr txBox="1"/>
      </xdr:nvSpPr>
      <xdr:spPr>
        <a:xfrm>
          <a:off x="1493520" y="1236980"/>
          <a:ext cx="411480" cy="2806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119380</xdr:rowOff>
    </xdr:from>
    <xdr:to xmlns:xdr="http://schemas.openxmlformats.org/drawingml/2006/spreadsheetDrawing">
      <xdr:col>33</xdr:col>
      <xdr:colOff>114300</xdr:colOff>
      <xdr:row>22</xdr:row>
      <xdr:rowOff>119380</xdr:rowOff>
    </xdr:to>
    <xdr:cxnSp macro="">
      <xdr:nvCxnSpPr>
        <xdr:cNvPr id="30" name="直線コネクタ 29"/>
        <xdr:cNvCxnSpPr/>
      </xdr:nvCxnSpPr>
      <xdr:spPr>
        <a:xfrm>
          <a:off x="1907540" y="387223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151130</xdr:rowOff>
    </xdr:from>
    <xdr:ext cx="762000" cy="264160"/>
    <xdr:sp macro="" textlink="">
      <xdr:nvSpPr>
        <xdr:cNvPr id="31" name="テキスト ボックス 30"/>
        <xdr:cNvSpPr txBox="1"/>
      </xdr:nvSpPr>
      <xdr:spPr>
        <a:xfrm>
          <a:off x="1224280" y="373634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2540</xdr:rowOff>
    </xdr:from>
    <xdr:to xmlns:xdr="http://schemas.openxmlformats.org/drawingml/2006/spreadsheetDrawing">
      <xdr:col>33</xdr:col>
      <xdr:colOff>114300</xdr:colOff>
      <xdr:row>21</xdr:row>
      <xdr:rowOff>2540</xdr:rowOff>
    </xdr:to>
    <xdr:cxnSp macro="">
      <xdr:nvCxnSpPr>
        <xdr:cNvPr id="32" name="直線コネクタ 31"/>
        <xdr:cNvCxnSpPr/>
      </xdr:nvCxnSpPr>
      <xdr:spPr>
        <a:xfrm>
          <a:off x="1907540" y="358775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33655</xdr:rowOff>
    </xdr:from>
    <xdr:ext cx="762000" cy="264160"/>
    <xdr:sp macro="" textlink="">
      <xdr:nvSpPr>
        <xdr:cNvPr id="33" name="テキスト ボックス 32"/>
        <xdr:cNvSpPr txBox="1"/>
      </xdr:nvSpPr>
      <xdr:spPr>
        <a:xfrm>
          <a:off x="1224280" y="34512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60960</xdr:rowOff>
    </xdr:from>
    <xdr:to xmlns:xdr="http://schemas.openxmlformats.org/drawingml/2006/spreadsheetDrawing">
      <xdr:col>33</xdr:col>
      <xdr:colOff>114300</xdr:colOff>
      <xdr:row>19</xdr:row>
      <xdr:rowOff>60960</xdr:rowOff>
    </xdr:to>
    <xdr:cxnSp macro="">
      <xdr:nvCxnSpPr>
        <xdr:cNvPr id="34" name="直線コネクタ 33"/>
        <xdr:cNvCxnSpPr/>
      </xdr:nvCxnSpPr>
      <xdr:spPr>
        <a:xfrm>
          <a:off x="1907540" y="331089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91440</xdr:rowOff>
    </xdr:from>
    <xdr:ext cx="762000" cy="261620"/>
    <xdr:sp macro="" textlink="">
      <xdr:nvSpPr>
        <xdr:cNvPr id="35" name="テキスト ボックス 34"/>
        <xdr:cNvSpPr txBox="1"/>
      </xdr:nvSpPr>
      <xdr:spPr>
        <a:xfrm>
          <a:off x="1224280" y="31737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119380</xdr:rowOff>
    </xdr:from>
    <xdr:to xmlns:xdr="http://schemas.openxmlformats.org/drawingml/2006/spreadsheetDrawing">
      <xdr:col>33</xdr:col>
      <xdr:colOff>114300</xdr:colOff>
      <xdr:row>17</xdr:row>
      <xdr:rowOff>119380</xdr:rowOff>
    </xdr:to>
    <xdr:cxnSp macro="">
      <xdr:nvCxnSpPr>
        <xdr:cNvPr id="36" name="直線コネクタ 35"/>
        <xdr:cNvCxnSpPr/>
      </xdr:nvCxnSpPr>
      <xdr:spPr>
        <a:xfrm>
          <a:off x="1907540" y="303403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151130</xdr:rowOff>
    </xdr:from>
    <xdr:ext cx="762000" cy="264160"/>
    <xdr:sp macro="" textlink="">
      <xdr:nvSpPr>
        <xdr:cNvPr id="37" name="テキスト ボックス 36"/>
        <xdr:cNvSpPr txBox="1"/>
      </xdr:nvSpPr>
      <xdr:spPr>
        <a:xfrm>
          <a:off x="1224280" y="289814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2540</xdr:rowOff>
    </xdr:from>
    <xdr:to xmlns:xdr="http://schemas.openxmlformats.org/drawingml/2006/spreadsheetDrawing">
      <xdr:col>33</xdr:col>
      <xdr:colOff>114300</xdr:colOff>
      <xdr:row>16</xdr:row>
      <xdr:rowOff>2540</xdr:rowOff>
    </xdr:to>
    <xdr:cxnSp macro="">
      <xdr:nvCxnSpPr>
        <xdr:cNvPr id="38" name="直線コネクタ 37"/>
        <xdr:cNvCxnSpPr/>
      </xdr:nvCxnSpPr>
      <xdr:spPr>
        <a:xfrm>
          <a:off x="1907540" y="274955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33655</xdr:rowOff>
    </xdr:from>
    <xdr:ext cx="762000" cy="264160"/>
    <xdr:sp macro="" textlink="">
      <xdr:nvSpPr>
        <xdr:cNvPr id="39" name="テキスト ボックス 38"/>
        <xdr:cNvSpPr txBox="1"/>
      </xdr:nvSpPr>
      <xdr:spPr>
        <a:xfrm>
          <a:off x="1224280" y="26130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1907540" y="246824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4000"/>
    <xdr:sp macro="" textlink="">
      <xdr:nvSpPr>
        <xdr:cNvPr id="41" name="テキスト ボックス 40"/>
        <xdr:cNvSpPr txBox="1"/>
      </xdr:nvSpPr>
      <xdr:spPr>
        <a:xfrm>
          <a:off x="1224280" y="23260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1907540" y="21824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4635"/>
    <xdr:sp macro="" textlink="">
      <xdr:nvSpPr>
        <xdr:cNvPr id="43" name="テキスト ボックス 42"/>
        <xdr:cNvSpPr txBox="1"/>
      </xdr:nvSpPr>
      <xdr:spPr>
        <a:xfrm>
          <a:off x="1224280" y="2040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1907540" y="189674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4635"/>
    <xdr:sp macro="" textlink="">
      <xdr:nvSpPr>
        <xdr:cNvPr id="45" name="テキスト ボックス 44"/>
        <xdr:cNvSpPr txBox="1"/>
      </xdr:nvSpPr>
      <xdr:spPr>
        <a:xfrm>
          <a:off x="1224280" y="17545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1907540" y="16109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91440</xdr:rowOff>
    </xdr:from>
    <xdr:ext cx="762000" cy="257175"/>
    <xdr:sp macro="" textlink="">
      <xdr:nvSpPr>
        <xdr:cNvPr id="47" name="テキスト ボックス 46"/>
        <xdr:cNvSpPr txBox="1"/>
      </xdr:nvSpPr>
      <xdr:spPr>
        <a:xfrm>
          <a:off x="1224280" y="14744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119380</xdr:rowOff>
    </xdr:to>
    <xdr:sp macro="" textlink="">
      <xdr:nvSpPr>
        <xdr:cNvPr id="48" name="人口1人当たり決算額の推移グラフ枠130"/>
        <xdr:cNvSpPr/>
      </xdr:nvSpPr>
      <xdr:spPr>
        <a:xfrm>
          <a:off x="1907540" y="1610995"/>
          <a:ext cx="3738880" cy="22612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162560</xdr:rowOff>
    </xdr:from>
    <xdr:to xmlns:xdr="http://schemas.openxmlformats.org/drawingml/2006/spreadsheetDrawing">
      <xdr:col>29</xdr:col>
      <xdr:colOff>127000</xdr:colOff>
      <xdr:row>20</xdr:row>
      <xdr:rowOff>11430</xdr:rowOff>
    </xdr:to>
    <xdr:cxnSp macro="">
      <xdr:nvCxnSpPr>
        <xdr:cNvPr id="49" name="直線コネクタ 48"/>
        <xdr:cNvCxnSpPr/>
      </xdr:nvCxnSpPr>
      <xdr:spPr>
        <a:xfrm flipV="1">
          <a:off x="4988560" y="2056130"/>
          <a:ext cx="0" cy="13728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156845</xdr:rowOff>
    </xdr:from>
    <xdr:ext cx="762000" cy="263525"/>
    <xdr:sp macro="" textlink="">
      <xdr:nvSpPr>
        <xdr:cNvPr id="50" name="人口1人当たり決算額の推移最小値テキスト130"/>
        <xdr:cNvSpPr txBox="1"/>
      </xdr:nvSpPr>
      <xdr:spPr>
        <a:xfrm>
          <a:off x="5054600" y="34067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11430</xdr:rowOff>
    </xdr:from>
    <xdr:to xmlns:xdr="http://schemas.openxmlformats.org/drawingml/2006/spreadsheetDrawing">
      <xdr:col>30</xdr:col>
      <xdr:colOff>25400</xdr:colOff>
      <xdr:row>20</xdr:row>
      <xdr:rowOff>11430</xdr:rowOff>
    </xdr:to>
    <xdr:cxnSp macro="">
      <xdr:nvCxnSpPr>
        <xdr:cNvPr id="51" name="直線コネクタ 50"/>
        <xdr:cNvCxnSpPr/>
      </xdr:nvCxnSpPr>
      <xdr:spPr>
        <a:xfrm>
          <a:off x="4899660" y="342900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77470</xdr:rowOff>
    </xdr:from>
    <xdr:ext cx="762000" cy="254635"/>
    <xdr:sp macro="" textlink="">
      <xdr:nvSpPr>
        <xdr:cNvPr id="52" name="人口1人当たり決算額の推移最大値テキスト130"/>
        <xdr:cNvSpPr txBox="1"/>
      </xdr:nvSpPr>
      <xdr:spPr>
        <a:xfrm>
          <a:off x="5054600" y="17995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162560</xdr:rowOff>
    </xdr:from>
    <xdr:to xmlns:xdr="http://schemas.openxmlformats.org/drawingml/2006/spreadsheetDrawing">
      <xdr:col>30</xdr:col>
      <xdr:colOff>25400</xdr:colOff>
      <xdr:row>11</xdr:row>
      <xdr:rowOff>162560</xdr:rowOff>
    </xdr:to>
    <xdr:cxnSp macro="">
      <xdr:nvCxnSpPr>
        <xdr:cNvPr id="53" name="直線コネクタ 52"/>
        <xdr:cNvCxnSpPr/>
      </xdr:nvCxnSpPr>
      <xdr:spPr>
        <a:xfrm>
          <a:off x="4899660" y="205613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75565</xdr:rowOff>
    </xdr:from>
    <xdr:to xmlns:xdr="http://schemas.openxmlformats.org/drawingml/2006/spreadsheetDrawing">
      <xdr:col>29</xdr:col>
      <xdr:colOff>127000</xdr:colOff>
      <xdr:row>19</xdr:row>
      <xdr:rowOff>92075</xdr:rowOff>
    </xdr:to>
    <xdr:cxnSp macro="">
      <xdr:nvCxnSpPr>
        <xdr:cNvPr id="54" name="直線コネクタ 53"/>
        <xdr:cNvCxnSpPr/>
      </xdr:nvCxnSpPr>
      <xdr:spPr>
        <a:xfrm flipV="1">
          <a:off x="4409440" y="3325495"/>
          <a:ext cx="57912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15875</xdr:rowOff>
    </xdr:from>
    <xdr:ext cx="762000" cy="265430"/>
    <xdr:sp macro="" textlink="">
      <xdr:nvSpPr>
        <xdr:cNvPr id="55" name="人口1人当たり決算額の推移平均値テキスト130"/>
        <xdr:cNvSpPr txBox="1"/>
      </xdr:nvSpPr>
      <xdr:spPr>
        <a:xfrm>
          <a:off x="5054600" y="2930525"/>
          <a:ext cx="7620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167640</xdr:rowOff>
    </xdr:from>
    <xdr:to xmlns:xdr="http://schemas.openxmlformats.org/drawingml/2006/spreadsheetDrawing">
      <xdr:col>29</xdr:col>
      <xdr:colOff>167640</xdr:colOff>
      <xdr:row>18</xdr:row>
      <xdr:rowOff>101600</xdr:rowOff>
    </xdr:to>
    <xdr:sp macro="" textlink="">
      <xdr:nvSpPr>
        <xdr:cNvPr id="56" name="フローチャート: 判断 55"/>
        <xdr:cNvSpPr/>
      </xdr:nvSpPr>
      <xdr:spPr>
        <a:xfrm>
          <a:off x="4937760" y="3082290"/>
          <a:ext cx="914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92075</xdr:rowOff>
    </xdr:from>
    <xdr:to xmlns:xdr="http://schemas.openxmlformats.org/drawingml/2006/spreadsheetDrawing">
      <xdr:col>26</xdr:col>
      <xdr:colOff>50800</xdr:colOff>
      <xdr:row>19</xdr:row>
      <xdr:rowOff>108585</xdr:rowOff>
    </xdr:to>
    <xdr:cxnSp macro="">
      <xdr:nvCxnSpPr>
        <xdr:cNvPr id="57" name="直線コネクタ 56"/>
        <xdr:cNvCxnSpPr/>
      </xdr:nvCxnSpPr>
      <xdr:spPr>
        <a:xfrm flipV="1">
          <a:off x="3802380" y="3342005"/>
          <a:ext cx="60706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0</xdr:rowOff>
    </xdr:from>
    <xdr:to xmlns:xdr="http://schemas.openxmlformats.org/drawingml/2006/spreadsheetDrawing">
      <xdr:col>26</xdr:col>
      <xdr:colOff>101600</xdr:colOff>
      <xdr:row>18</xdr:row>
      <xdr:rowOff>106045</xdr:rowOff>
    </xdr:to>
    <xdr:sp macro="" textlink="">
      <xdr:nvSpPr>
        <xdr:cNvPr id="58" name="フローチャート: 判断 57"/>
        <xdr:cNvSpPr/>
      </xdr:nvSpPr>
      <xdr:spPr>
        <a:xfrm>
          <a:off x="4358640" y="3082290"/>
          <a:ext cx="101600" cy="10604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116205</xdr:rowOff>
    </xdr:from>
    <xdr:ext cx="736600" cy="266700"/>
    <xdr:sp macro="" textlink="">
      <xdr:nvSpPr>
        <xdr:cNvPr id="59" name="テキスト ボックス 58"/>
        <xdr:cNvSpPr txBox="1"/>
      </xdr:nvSpPr>
      <xdr:spPr>
        <a:xfrm>
          <a:off x="4074160" y="2863215"/>
          <a:ext cx="7366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167640</xdr:colOff>
      <xdr:row>19</xdr:row>
      <xdr:rowOff>108585</xdr:rowOff>
    </xdr:from>
    <xdr:to xmlns:xdr="http://schemas.openxmlformats.org/drawingml/2006/spreadsheetDrawing">
      <xdr:col>22</xdr:col>
      <xdr:colOff>114300</xdr:colOff>
      <xdr:row>19</xdr:row>
      <xdr:rowOff>165100</xdr:rowOff>
    </xdr:to>
    <xdr:cxnSp macro="">
      <xdr:nvCxnSpPr>
        <xdr:cNvPr id="60" name="直線コネクタ 59"/>
        <xdr:cNvCxnSpPr/>
      </xdr:nvCxnSpPr>
      <xdr:spPr>
        <a:xfrm flipV="1">
          <a:off x="3185160" y="3358515"/>
          <a:ext cx="61722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151130</xdr:rowOff>
    </xdr:from>
    <xdr:to xmlns:xdr="http://schemas.openxmlformats.org/drawingml/2006/spreadsheetDrawing">
      <xdr:col>22</xdr:col>
      <xdr:colOff>165100</xdr:colOff>
      <xdr:row>17</xdr:row>
      <xdr:rowOff>80010</xdr:rowOff>
    </xdr:to>
    <xdr:sp macro="" textlink="">
      <xdr:nvSpPr>
        <xdr:cNvPr id="61" name="フローチャート: 判断 60"/>
        <xdr:cNvSpPr/>
      </xdr:nvSpPr>
      <xdr:spPr>
        <a:xfrm>
          <a:off x="3751580" y="2898140"/>
          <a:ext cx="10160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89535</xdr:rowOff>
    </xdr:from>
    <xdr:ext cx="762000" cy="262890"/>
    <xdr:sp macro="" textlink="">
      <xdr:nvSpPr>
        <xdr:cNvPr id="62" name="テキスト ボックス 61"/>
        <xdr:cNvSpPr txBox="1"/>
      </xdr:nvSpPr>
      <xdr:spPr>
        <a:xfrm>
          <a:off x="3467100" y="266890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138430</xdr:rowOff>
    </xdr:from>
    <xdr:to xmlns:xdr="http://schemas.openxmlformats.org/drawingml/2006/spreadsheetDrawing">
      <xdr:col>18</xdr:col>
      <xdr:colOff>167640</xdr:colOff>
      <xdr:row>19</xdr:row>
      <xdr:rowOff>165100</xdr:rowOff>
    </xdr:to>
    <xdr:cxnSp macro="">
      <xdr:nvCxnSpPr>
        <xdr:cNvPr id="63" name="直線コネクタ 62"/>
        <xdr:cNvCxnSpPr/>
      </xdr:nvCxnSpPr>
      <xdr:spPr>
        <a:xfrm>
          <a:off x="2565400" y="3388360"/>
          <a:ext cx="61976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10795</xdr:rowOff>
    </xdr:from>
    <xdr:to xmlns:xdr="http://schemas.openxmlformats.org/drawingml/2006/spreadsheetDrawing">
      <xdr:col>19</xdr:col>
      <xdr:colOff>38100</xdr:colOff>
      <xdr:row>17</xdr:row>
      <xdr:rowOff>114935</xdr:rowOff>
    </xdr:to>
    <xdr:sp macro="" textlink="">
      <xdr:nvSpPr>
        <xdr:cNvPr id="64" name="フローチャート: 判断 63"/>
        <xdr:cNvSpPr/>
      </xdr:nvSpPr>
      <xdr:spPr>
        <a:xfrm>
          <a:off x="3144520" y="2925445"/>
          <a:ext cx="7874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15</xdr:row>
      <xdr:rowOff>125095</xdr:rowOff>
    </xdr:from>
    <xdr:ext cx="762000" cy="262890"/>
    <xdr:sp macro="" textlink="">
      <xdr:nvSpPr>
        <xdr:cNvPr id="65" name="テキスト ボックス 64"/>
        <xdr:cNvSpPr txBox="1"/>
      </xdr:nvSpPr>
      <xdr:spPr>
        <a:xfrm>
          <a:off x="2849880" y="27044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25400</xdr:rowOff>
    </xdr:from>
    <xdr:to xmlns:xdr="http://schemas.openxmlformats.org/drawingml/2006/spreadsheetDrawing">
      <xdr:col>15</xdr:col>
      <xdr:colOff>101600</xdr:colOff>
      <xdr:row>17</xdr:row>
      <xdr:rowOff>130810</xdr:rowOff>
    </xdr:to>
    <xdr:sp macro="" textlink="">
      <xdr:nvSpPr>
        <xdr:cNvPr id="66" name="フローチャート: 判断 65"/>
        <xdr:cNvSpPr/>
      </xdr:nvSpPr>
      <xdr:spPr>
        <a:xfrm>
          <a:off x="2514600" y="294005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142875</xdr:rowOff>
    </xdr:from>
    <xdr:ext cx="762000" cy="265430"/>
    <xdr:sp macro="" textlink="">
      <xdr:nvSpPr>
        <xdr:cNvPr id="67" name="テキスト ボックス 66"/>
        <xdr:cNvSpPr txBox="1"/>
      </xdr:nvSpPr>
      <xdr:spPr>
        <a:xfrm>
          <a:off x="2230120" y="272224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145415</xdr:rowOff>
    </xdr:from>
    <xdr:ext cx="762000" cy="265430"/>
    <xdr:sp macro="" textlink="">
      <xdr:nvSpPr>
        <xdr:cNvPr id="68" name="テキスト ボックス 67"/>
        <xdr:cNvSpPr txBox="1"/>
      </xdr:nvSpPr>
      <xdr:spPr>
        <a:xfrm>
          <a:off x="4833620" y="389826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145415</xdr:rowOff>
    </xdr:from>
    <xdr:ext cx="762000" cy="265430"/>
    <xdr:sp macro="" textlink="">
      <xdr:nvSpPr>
        <xdr:cNvPr id="69" name="テキスト ボックス 68"/>
        <xdr:cNvSpPr txBox="1"/>
      </xdr:nvSpPr>
      <xdr:spPr>
        <a:xfrm>
          <a:off x="4254500" y="389826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145415</xdr:rowOff>
    </xdr:from>
    <xdr:ext cx="762000" cy="265430"/>
    <xdr:sp macro="" textlink="">
      <xdr:nvSpPr>
        <xdr:cNvPr id="70" name="テキスト ボックス 69"/>
        <xdr:cNvSpPr txBox="1"/>
      </xdr:nvSpPr>
      <xdr:spPr>
        <a:xfrm>
          <a:off x="3647440" y="389826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145415</xdr:rowOff>
    </xdr:from>
    <xdr:ext cx="762000" cy="265430"/>
    <xdr:sp macro="" textlink="">
      <xdr:nvSpPr>
        <xdr:cNvPr id="71" name="テキスト ボックス 70"/>
        <xdr:cNvSpPr txBox="1"/>
      </xdr:nvSpPr>
      <xdr:spPr>
        <a:xfrm>
          <a:off x="3017520" y="389826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145415</xdr:rowOff>
    </xdr:from>
    <xdr:ext cx="762000" cy="265430"/>
    <xdr:sp macro="" textlink="">
      <xdr:nvSpPr>
        <xdr:cNvPr id="72" name="テキスト ボックス 71"/>
        <xdr:cNvSpPr txBox="1"/>
      </xdr:nvSpPr>
      <xdr:spPr>
        <a:xfrm>
          <a:off x="2410460" y="389826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21590</xdr:rowOff>
    </xdr:from>
    <xdr:to xmlns:xdr="http://schemas.openxmlformats.org/drawingml/2006/spreadsheetDrawing">
      <xdr:col>29</xdr:col>
      <xdr:colOff>167640</xdr:colOff>
      <xdr:row>19</xdr:row>
      <xdr:rowOff>127635</xdr:rowOff>
    </xdr:to>
    <xdr:sp macro="" textlink="">
      <xdr:nvSpPr>
        <xdr:cNvPr id="73" name="楕円 72"/>
        <xdr:cNvSpPr/>
      </xdr:nvSpPr>
      <xdr:spPr>
        <a:xfrm>
          <a:off x="4937760" y="3271520"/>
          <a:ext cx="91440" cy="10604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106045</xdr:rowOff>
    </xdr:from>
    <xdr:ext cx="762000" cy="265430"/>
    <xdr:sp macro="" textlink="">
      <xdr:nvSpPr>
        <xdr:cNvPr id="74" name="人口1人当たり決算額の推移該当値テキスト130"/>
        <xdr:cNvSpPr txBox="1"/>
      </xdr:nvSpPr>
      <xdr:spPr>
        <a:xfrm>
          <a:off x="5054600" y="31883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40640</xdr:rowOff>
    </xdr:from>
    <xdr:to xmlns:xdr="http://schemas.openxmlformats.org/drawingml/2006/spreadsheetDrawing">
      <xdr:col>26</xdr:col>
      <xdr:colOff>101600</xdr:colOff>
      <xdr:row>19</xdr:row>
      <xdr:rowOff>146050</xdr:rowOff>
    </xdr:to>
    <xdr:sp macro="" textlink="">
      <xdr:nvSpPr>
        <xdr:cNvPr id="75" name="楕円 74"/>
        <xdr:cNvSpPr/>
      </xdr:nvSpPr>
      <xdr:spPr>
        <a:xfrm>
          <a:off x="4358640" y="3290570"/>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129540</xdr:rowOff>
    </xdr:from>
    <xdr:ext cx="736600" cy="261620"/>
    <xdr:sp macro="" textlink="">
      <xdr:nvSpPr>
        <xdr:cNvPr id="76" name="テキスト ボックス 75"/>
        <xdr:cNvSpPr txBox="1"/>
      </xdr:nvSpPr>
      <xdr:spPr>
        <a:xfrm>
          <a:off x="4074160" y="3379470"/>
          <a:ext cx="7366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54610</xdr:rowOff>
    </xdr:from>
    <xdr:to xmlns:xdr="http://schemas.openxmlformats.org/drawingml/2006/spreadsheetDrawing">
      <xdr:col>22</xdr:col>
      <xdr:colOff>165100</xdr:colOff>
      <xdr:row>19</xdr:row>
      <xdr:rowOff>159385</xdr:rowOff>
    </xdr:to>
    <xdr:sp macro="" textlink="">
      <xdr:nvSpPr>
        <xdr:cNvPr id="77" name="楕円 76"/>
        <xdr:cNvSpPr/>
      </xdr:nvSpPr>
      <xdr:spPr>
        <a:xfrm>
          <a:off x="3751580" y="3304540"/>
          <a:ext cx="10160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145415</xdr:rowOff>
    </xdr:from>
    <xdr:ext cx="762000" cy="265430"/>
    <xdr:sp macro="" textlink="">
      <xdr:nvSpPr>
        <xdr:cNvPr id="78" name="テキスト ボックス 77"/>
        <xdr:cNvSpPr txBox="1"/>
      </xdr:nvSpPr>
      <xdr:spPr>
        <a:xfrm>
          <a:off x="3467100" y="339534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113030</xdr:rowOff>
    </xdr:from>
    <xdr:to xmlns:xdr="http://schemas.openxmlformats.org/drawingml/2006/spreadsheetDrawing">
      <xdr:col>19</xdr:col>
      <xdr:colOff>38100</xdr:colOff>
      <xdr:row>20</xdr:row>
      <xdr:rowOff>40640</xdr:rowOff>
    </xdr:to>
    <xdr:sp macro="" textlink="">
      <xdr:nvSpPr>
        <xdr:cNvPr id="79" name="楕円 78"/>
        <xdr:cNvSpPr/>
      </xdr:nvSpPr>
      <xdr:spPr>
        <a:xfrm>
          <a:off x="3144520" y="3362960"/>
          <a:ext cx="7874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20</xdr:row>
      <xdr:rowOff>23495</xdr:rowOff>
    </xdr:from>
    <xdr:ext cx="762000" cy="262255"/>
    <xdr:sp macro="" textlink="">
      <xdr:nvSpPr>
        <xdr:cNvPr id="80" name="テキスト ボックス 79"/>
        <xdr:cNvSpPr txBox="1"/>
      </xdr:nvSpPr>
      <xdr:spPr>
        <a:xfrm>
          <a:off x="2849880" y="34410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86995</xdr:rowOff>
    </xdr:from>
    <xdr:to xmlns:xdr="http://schemas.openxmlformats.org/drawingml/2006/spreadsheetDrawing">
      <xdr:col>15</xdr:col>
      <xdr:colOff>101600</xdr:colOff>
      <xdr:row>20</xdr:row>
      <xdr:rowOff>15875</xdr:rowOff>
    </xdr:to>
    <xdr:sp macro="" textlink="">
      <xdr:nvSpPr>
        <xdr:cNvPr id="81" name="楕円 80"/>
        <xdr:cNvSpPr/>
      </xdr:nvSpPr>
      <xdr:spPr>
        <a:xfrm>
          <a:off x="2514600" y="3336925"/>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167640</xdr:rowOff>
    </xdr:from>
    <xdr:ext cx="762000" cy="265430"/>
    <xdr:sp macro="" textlink="">
      <xdr:nvSpPr>
        <xdr:cNvPr id="82" name="テキスト ボックス 81"/>
        <xdr:cNvSpPr txBox="1"/>
      </xdr:nvSpPr>
      <xdr:spPr>
        <a:xfrm>
          <a:off x="2230120" y="341757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97155</xdr:rowOff>
    </xdr:to>
    <xdr:sp macro="" textlink="">
      <xdr:nvSpPr>
        <xdr:cNvPr id="83" name="正方形/長方形 82"/>
        <xdr:cNvSpPr/>
      </xdr:nvSpPr>
      <xdr:spPr>
        <a:xfrm>
          <a:off x="1907540" y="4977130"/>
          <a:ext cx="373888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4977130"/>
          <a:ext cx="117348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11480" y="5091430"/>
          <a:ext cx="110998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11480" y="5354320"/>
          <a:ext cx="110998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11480" y="5659120"/>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167640</xdr:colOff>
      <xdr:row>30</xdr:row>
      <xdr:rowOff>18415</xdr:rowOff>
    </xdr:to>
    <xdr:cxnSp macro="">
      <xdr:nvCxnSpPr>
        <xdr:cNvPr id="88" name="直線コネクタ 87"/>
        <xdr:cNvCxnSpPr/>
      </xdr:nvCxnSpPr>
      <xdr:spPr>
        <a:xfrm flipH="1">
          <a:off x="173990" y="5154295"/>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5971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167640</xdr:colOff>
      <xdr:row>31</xdr:row>
      <xdr:rowOff>305435</xdr:rowOff>
    </xdr:to>
    <xdr:cxnSp macro="">
      <xdr:nvCxnSpPr>
        <xdr:cNvPr id="90" name="直線コネクタ 89"/>
        <xdr:cNvCxnSpPr/>
      </xdr:nvCxnSpPr>
      <xdr:spPr>
        <a:xfrm flipH="1">
          <a:off x="173990" y="560895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5971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167640</xdr:colOff>
      <xdr:row>33</xdr:row>
      <xdr:rowOff>172085</xdr:rowOff>
    </xdr:to>
    <xdr:cxnSp macro="">
      <xdr:nvCxnSpPr>
        <xdr:cNvPr id="92" name="直線コネクタ 91"/>
        <xdr:cNvCxnSpPr/>
      </xdr:nvCxnSpPr>
      <xdr:spPr>
        <a:xfrm flipH="1">
          <a:off x="173990" y="598995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72390</xdr:rowOff>
    </xdr:to>
    <xdr:sp macro="" textlink="">
      <xdr:nvSpPr>
        <xdr:cNvPr id="93" name="楕円 92"/>
        <xdr:cNvSpPr/>
      </xdr:nvSpPr>
      <xdr:spPr>
        <a:xfrm>
          <a:off x="208915" y="510413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0891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1907540" y="5544185"/>
          <a:ext cx="373888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33020</xdr:rowOff>
    </xdr:from>
    <xdr:ext cx="411480" cy="271780"/>
    <xdr:sp macro="" textlink="">
      <xdr:nvSpPr>
        <xdr:cNvPr id="96" name="テキスト ボックス 95"/>
        <xdr:cNvSpPr txBox="1"/>
      </xdr:nvSpPr>
      <xdr:spPr>
        <a:xfrm>
          <a:off x="1493520" y="5168900"/>
          <a:ext cx="41148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1907540" y="782701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148590</xdr:rowOff>
    </xdr:from>
    <xdr:to xmlns:xdr="http://schemas.openxmlformats.org/drawingml/2006/spreadsheetDrawing">
      <xdr:col>33</xdr:col>
      <xdr:colOff>114300</xdr:colOff>
      <xdr:row>38</xdr:row>
      <xdr:rowOff>148590</xdr:rowOff>
    </xdr:to>
    <xdr:cxnSp macro="">
      <xdr:nvCxnSpPr>
        <xdr:cNvPr id="98" name="直線コネクタ 97"/>
        <xdr:cNvCxnSpPr/>
      </xdr:nvCxnSpPr>
      <xdr:spPr>
        <a:xfrm>
          <a:off x="1907540" y="750951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9" name="直線コネクタ 98"/>
        <xdr:cNvCxnSpPr/>
      </xdr:nvCxnSpPr>
      <xdr:spPr>
        <a:xfrm>
          <a:off x="1907540" y="717804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100" name="テキスト ボックス 99"/>
        <xdr:cNvSpPr txBox="1"/>
      </xdr:nvSpPr>
      <xdr:spPr>
        <a:xfrm>
          <a:off x="1224280" y="7035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1" name="直線コネクタ 100"/>
        <xdr:cNvCxnSpPr/>
      </xdr:nvCxnSpPr>
      <xdr:spPr>
        <a:xfrm>
          <a:off x="1907540" y="685101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2" name="テキスト ボックス 101"/>
        <xdr:cNvSpPr txBox="1"/>
      </xdr:nvSpPr>
      <xdr:spPr>
        <a:xfrm>
          <a:off x="1224280" y="670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3" name="直線コネクタ 102"/>
        <xdr:cNvCxnSpPr/>
      </xdr:nvCxnSpPr>
      <xdr:spPr>
        <a:xfrm>
          <a:off x="1907540" y="652526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4" name="テキスト ボックス 103"/>
        <xdr:cNvSpPr txBox="1"/>
      </xdr:nvSpPr>
      <xdr:spPr>
        <a:xfrm>
          <a:off x="1224280" y="6382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5" name="直線コネクタ 104"/>
        <xdr:cNvCxnSpPr/>
      </xdr:nvCxnSpPr>
      <xdr:spPr>
        <a:xfrm>
          <a:off x="1907540" y="619823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6" name="テキスト ボックス 105"/>
        <xdr:cNvSpPr txBox="1"/>
      </xdr:nvSpPr>
      <xdr:spPr>
        <a:xfrm>
          <a:off x="1224280" y="60559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7" name="直線コネクタ 106"/>
        <xdr:cNvCxnSpPr/>
      </xdr:nvCxnSpPr>
      <xdr:spPr>
        <a:xfrm>
          <a:off x="1907540" y="587184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8" name="テキスト ボックス 107"/>
        <xdr:cNvSpPr txBox="1"/>
      </xdr:nvSpPr>
      <xdr:spPr>
        <a:xfrm>
          <a:off x="1224280" y="57289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9" name="直線コネクタ 108"/>
        <xdr:cNvCxnSpPr/>
      </xdr:nvCxnSpPr>
      <xdr:spPr>
        <a:xfrm>
          <a:off x="1907540" y="55441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10" name="テキスト ボックス 109"/>
        <xdr:cNvSpPr txBox="1"/>
      </xdr:nvSpPr>
      <xdr:spPr>
        <a:xfrm>
          <a:off x="1224280" y="5403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1" name="人口1人当たり決算額の推移グラフ枠445"/>
        <xdr:cNvSpPr/>
      </xdr:nvSpPr>
      <xdr:spPr>
        <a:xfrm>
          <a:off x="1907540" y="5544185"/>
          <a:ext cx="373888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88900</xdr:rowOff>
    </xdr:from>
    <xdr:to xmlns:xdr="http://schemas.openxmlformats.org/drawingml/2006/spreadsheetDrawing">
      <xdr:col>29</xdr:col>
      <xdr:colOff>127000</xdr:colOff>
      <xdr:row>38</xdr:row>
      <xdr:rowOff>2540</xdr:rowOff>
    </xdr:to>
    <xdr:cxnSp macro="">
      <xdr:nvCxnSpPr>
        <xdr:cNvPr id="112" name="直線コネクタ 111"/>
        <xdr:cNvCxnSpPr/>
      </xdr:nvCxnSpPr>
      <xdr:spPr>
        <a:xfrm flipV="1">
          <a:off x="4988560" y="5906770"/>
          <a:ext cx="0" cy="1456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318770</xdr:rowOff>
    </xdr:from>
    <xdr:ext cx="762000" cy="260350"/>
    <xdr:sp macro="" textlink="">
      <xdr:nvSpPr>
        <xdr:cNvPr id="113" name="人口1人当たり決算額の推移最小値テキスト445"/>
        <xdr:cNvSpPr txBox="1"/>
      </xdr:nvSpPr>
      <xdr:spPr>
        <a:xfrm>
          <a:off x="5054600" y="733679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2540</xdr:rowOff>
    </xdr:from>
    <xdr:to xmlns:xdr="http://schemas.openxmlformats.org/drawingml/2006/spreadsheetDrawing">
      <xdr:col>30</xdr:col>
      <xdr:colOff>25400</xdr:colOff>
      <xdr:row>38</xdr:row>
      <xdr:rowOff>2540</xdr:rowOff>
    </xdr:to>
    <xdr:cxnSp macro="">
      <xdr:nvCxnSpPr>
        <xdr:cNvPr id="114" name="直線コネクタ 113"/>
        <xdr:cNvCxnSpPr/>
      </xdr:nvCxnSpPr>
      <xdr:spPr>
        <a:xfrm>
          <a:off x="4899660" y="736346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3175</xdr:rowOff>
    </xdr:from>
    <xdr:ext cx="762000" cy="259715"/>
    <xdr:sp macro="" textlink="">
      <xdr:nvSpPr>
        <xdr:cNvPr id="115" name="人口1人当たり決算額の推移最大値テキスト445"/>
        <xdr:cNvSpPr txBox="1"/>
      </xdr:nvSpPr>
      <xdr:spPr>
        <a:xfrm>
          <a:off x="5054600" y="56495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88900</xdr:rowOff>
    </xdr:from>
    <xdr:to xmlns:xdr="http://schemas.openxmlformats.org/drawingml/2006/spreadsheetDrawing">
      <xdr:col>30</xdr:col>
      <xdr:colOff>25400</xdr:colOff>
      <xdr:row>33</xdr:row>
      <xdr:rowOff>88900</xdr:rowOff>
    </xdr:to>
    <xdr:cxnSp macro="">
      <xdr:nvCxnSpPr>
        <xdr:cNvPr id="116" name="直線コネクタ 115"/>
        <xdr:cNvCxnSpPr/>
      </xdr:nvCxnSpPr>
      <xdr:spPr>
        <a:xfrm>
          <a:off x="4899660" y="590677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79375</xdr:rowOff>
    </xdr:from>
    <xdr:to xmlns:xdr="http://schemas.openxmlformats.org/drawingml/2006/spreadsheetDrawing">
      <xdr:col>29</xdr:col>
      <xdr:colOff>127000</xdr:colOff>
      <xdr:row>37</xdr:row>
      <xdr:rowOff>103505</xdr:rowOff>
    </xdr:to>
    <xdr:cxnSp macro="">
      <xdr:nvCxnSpPr>
        <xdr:cNvPr id="117" name="直線コネクタ 116"/>
        <xdr:cNvCxnSpPr/>
      </xdr:nvCxnSpPr>
      <xdr:spPr>
        <a:xfrm>
          <a:off x="4409440" y="7097395"/>
          <a:ext cx="57912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64770</xdr:rowOff>
    </xdr:from>
    <xdr:ext cx="762000" cy="255270"/>
    <xdr:sp macro="" textlink="">
      <xdr:nvSpPr>
        <xdr:cNvPr id="118" name="人口1人当たり決算額の推移平均値テキスト445"/>
        <xdr:cNvSpPr txBox="1"/>
      </xdr:nvSpPr>
      <xdr:spPr>
        <a:xfrm>
          <a:off x="5054600" y="65684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219075</xdr:rowOff>
    </xdr:from>
    <xdr:to xmlns:xdr="http://schemas.openxmlformats.org/drawingml/2006/spreadsheetDrawing">
      <xdr:col>29</xdr:col>
      <xdr:colOff>167640</xdr:colOff>
      <xdr:row>35</xdr:row>
      <xdr:rowOff>321310</xdr:rowOff>
    </xdr:to>
    <xdr:sp macro="" textlink="">
      <xdr:nvSpPr>
        <xdr:cNvPr id="119" name="フローチャート: 判断 118"/>
        <xdr:cNvSpPr/>
      </xdr:nvSpPr>
      <xdr:spPr>
        <a:xfrm>
          <a:off x="4937760" y="6722745"/>
          <a:ext cx="9144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79375</xdr:rowOff>
    </xdr:from>
    <xdr:to xmlns:xdr="http://schemas.openxmlformats.org/drawingml/2006/spreadsheetDrawing">
      <xdr:col>26</xdr:col>
      <xdr:colOff>50800</xdr:colOff>
      <xdr:row>37</xdr:row>
      <xdr:rowOff>79375</xdr:rowOff>
    </xdr:to>
    <xdr:cxnSp macro="">
      <xdr:nvCxnSpPr>
        <xdr:cNvPr id="120" name="直線コネクタ 119"/>
        <xdr:cNvCxnSpPr/>
      </xdr:nvCxnSpPr>
      <xdr:spPr>
        <a:xfrm flipV="1">
          <a:off x="3802380" y="7097395"/>
          <a:ext cx="60706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233680</xdr:rowOff>
    </xdr:from>
    <xdr:to xmlns:xdr="http://schemas.openxmlformats.org/drawingml/2006/spreadsheetDrawing">
      <xdr:col>26</xdr:col>
      <xdr:colOff>101600</xdr:colOff>
      <xdr:row>35</xdr:row>
      <xdr:rowOff>335915</xdr:rowOff>
    </xdr:to>
    <xdr:sp macro="" textlink="">
      <xdr:nvSpPr>
        <xdr:cNvPr id="121" name="フローチャート: 判断 120"/>
        <xdr:cNvSpPr/>
      </xdr:nvSpPr>
      <xdr:spPr>
        <a:xfrm>
          <a:off x="4358640" y="6737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2540</xdr:rowOff>
    </xdr:from>
    <xdr:ext cx="736600" cy="259715"/>
    <xdr:sp macro="" textlink="">
      <xdr:nvSpPr>
        <xdr:cNvPr id="122" name="テキスト ボックス 121"/>
        <xdr:cNvSpPr txBox="1"/>
      </xdr:nvSpPr>
      <xdr:spPr>
        <a:xfrm>
          <a:off x="4074160" y="65062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167640</xdr:colOff>
      <xdr:row>37</xdr:row>
      <xdr:rowOff>59055</xdr:rowOff>
    </xdr:from>
    <xdr:to xmlns:xdr="http://schemas.openxmlformats.org/drawingml/2006/spreadsheetDrawing">
      <xdr:col>22</xdr:col>
      <xdr:colOff>114300</xdr:colOff>
      <xdr:row>37</xdr:row>
      <xdr:rowOff>79375</xdr:rowOff>
    </xdr:to>
    <xdr:cxnSp macro="">
      <xdr:nvCxnSpPr>
        <xdr:cNvPr id="123" name="直線コネクタ 122"/>
        <xdr:cNvCxnSpPr/>
      </xdr:nvCxnSpPr>
      <xdr:spPr>
        <a:xfrm>
          <a:off x="3185160" y="7077075"/>
          <a:ext cx="61722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50800</xdr:rowOff>
    </xdr:from>
    <xdr:to xmlns:xdr="http://schemas.openxmlformats.org/drawingml/2006/spreadsheetDrawing">
      <xdr:col>22</xdr:col>
      <xdr:colOff>165100</xdr:colOff>
      <xdr:row>35</xdr:row>
      <xdr:rowOff>153035</xdr:rowOff>
    </xdr:to>
    <xdr:sp macro="" textlink="">
      <xdr:nvSpPr>
        <xdr:cNvPr id="124" name="フローチャート: 判断 123"/>
        <xdr:cNvSpPr/>
      </xdr:nvSpPr>
      <xdr:spPr>
        <a:xfrm>
          <a:off x="3751580" y="65544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162560</xdr:rowOff>
    </xdr:from>
    <xdr:ext cx="762000" cy="259715"/>
    <xdr:sp macro="" textlink="">
      <xdr:nvSpPr>
        <xdr:cNvPr id="125" name="テキスト ボックス 124"/>
        <xdr:cNvSpPr txBox="1"/>
      </xdr:nvSpPr>
      <xdr:spPr>
        <a:xfrm>
          <a:off x="3467100" y="6323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46990</xdr:rowOff>
    </xdr:from>
    <xdr:to xmlns:xdr="http://schemas.openxmlformats.org/drawingml/2006/spreadsheetDrawing">
      <xdr:col>18</xdr:col>
      <xdr:colOff>167640</xdr:colOff>
      <xdr:row>37</xdr:row>
      <xdr:rowOff>59055</xdr:rowOff>
    </xdr:to>
    <xdr:cxnSp macro="">
      <xdr:nvCxnSpPr>
        <xdr:cNvPr id="126" name="直線コネクタ 125"/>
        <xdr:cNvCxnSpPr/>
      </xdr:nvCxnSpPr>
      <xdr:spPr>
        <a:xfrm>
          <a:off x="2565400" y="7065010"/>
          <a:ext cx="61976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45720</xdr:rowOff>
    </xdr:from>
    <xdr:to xmlns:xdr="http://schemas.openxmlformats.org/drawingml/2006/spreadsheetDrawing">
      <xdr:col>19</xdr:col>
      <xdr:colOff>38100</xdr:colOff>
      <xdr:row>35</xdr:row>
      <xdr:rowOff>147955</xdr:rowOff>
    </xdr:to>
    <xdr:sp macro="" textlink="">
      <xdr:nvSpPr>
        <xdr:cNvPr id="127" name="フローチャート: 判断 126"/>
        <xdr:cNvSpPr/>
      </xdr:nvSpPr>
      <xdr:spPr>
        <a:xfrm>
          <a:off x="3144520" y="6549390"/>
          <a:ext cx="7874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34</xdr:row>
      <xdr:rowOff>158750</xdr:rowOff>
    </xdr:from>
    <xdr:ext cx="762000" cy="252730"/>
    <xdr:sp macro="" textlink="">
      <xdr:nvSpPr>
        <xdr:cNvPr id="128" name="テキスト ボックス 127"/>
        <xdr:cNvSpPr txBox="1"/>
      </xdr:nvSpPr>
      <xdr:spPr>
        <a:xfrm>
          <a:off x="2849880" y="6319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60325</xdr:rowOff>
    </xdr:from>
    <xdr:to xmlns:xdr="http://schemas.openxmlformats.org/drawingml/2006/spreadsheetDrawing">
      <xdr:col>15</xdr:col>
      <xdr:colOff>101600</xdr:colOff>
      <xdr:row>35</xdr:row>
      <xdr:rowOff>161290</xdr:rowOff>
    </xdr:to>
    <xdr:sp macro="" textlink="">
      <xdr:nvSpPr>
        <xdr:cNvPr id="129" name="フローチャート: 判断 128"/>
        <xdr:cNvSpPr/>
      </xdr:nvSpPr>
      <xdr:spPr>
        <a:xfrm>
          <a:off x="2514600" y="65639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172085</xdr:rowOff>
    </xdr:from>
    <xdr:ext cx="762000" cy="259715"/>
    <xdr:sp macro="" textlink="">
      <xdr:nvSpPr>
        <xdr:cNvPr id="130" name="テキスト ボックス 129"/>
        <xdr:cNvSpPr txBox="1"/>
      </xdr:nvSpPr>
      <xdr:spPr>
        <a:xfrm>
          <a:off x="2230120" y="63328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66700"/>
    <xdr:sp macro="" textlink="">
      <xdr:nvSpPr>
        <xdr:cNvPr id="131" name="テキスト ボックス 130"/>
        <xdr:cNvSpPr txBox="1"/>
      </xdr:nvSpPr>
      <xdr:spPr>
        <a:xfrm>
          <a:off x="4833620" y="78498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66700"/>
    <xdr:sp macro="" textlink="">
      <xdr:nvSpPr>
        <xdr:cNvPr id="132" name="テキスト ボックス 131"/>
        <xdr:cNvSpPr txBox="1"/>
      </xdr:nvSpPr>
      <xdr:spPr>
        <a:xfrm>
          <a:off x="4254500" y="78498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6700"/>
    <xdr:sp macro="" textlink="">
      <xdr:nvSpPr>
        <xdr:cNvPr id="133" name="テキスト ボックス 132"/>
        <xdr:cNvSpPr txBox="1"/>
      </xdr:nvSpPr>
      <xdr:spPr>
        <a:xfrm>
          <a:off x="3647440" y="78498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6700"/>
    <xdr:sp macro="" textlink="">
      <xdr:nvSpPr>
        <xdr:cNvPr id="134" name="テキスト ボックス 133"/>
        <xdr:cNvSpPr txBox="1"/>
      </xdr:nvSpPr>
      <xdr:spPr>
        <a:xfrm>
          <a:off x="3017520" y="78498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66700"/>
    <xdr:sp macro="" textlink="">
      <xdr:nvSpPr>
        <xdr:cNvPr id="135" name="テキスト ボックス 134"/>
        <xdr:cNvSpPr txBox="1"/>
      </xdr:nvSpPr>
      <xdr:spPr>
        <a:xfrm>
          <a:off x="2410460" y="78498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52705</xdr:rowOff>
    </xdr:from>
    <xdr:to xmlns:xdr="http://schemas.openxmlformats.org/drawingml/2006/spreadsheetDrawing">
      <xdr:col>29</xdr:col>
      <xdr:colOff>167640</xdr:colOff>
      <xdr:row>37</xdr:row>
      <xdr:rowOff>153035</xdr:rowOff>
    </xdr:to>
    <xdr:sp macro="" textlink="">
      <xdr:nvSpPr>
        <xdr:cNvPr id="136" name="楕円 135"/>
        <xdr:cNvSpPr/>
      </xdr:nvSpPr>
      <xdr:spPr>
        <a:xfrm>
          <a:off x="4937760" y="7070725"/>
          <a:ext cx="9144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24130</xdr:rowOff>
    </xdr:from>
    <xdr:ext cx="762000" cy="259715"/>
    <xdr:sp macro="" textlink="">
      <xdr:nvSpPr>
        <xdr:cNvPr id="137" name="人口1人当たり決算額の推移該当値テキスト445"/>
        <xdr:cNvSpPr txBox="1"/>
      </xdr:nvSpPr>
      <xdr:spPr>
        <a:xfrm>
          <a:off x="5054600" y="7042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27940</xdr:rowOff>
    </xdr:from>
    <xdr:to xmlns:xdr="http://schemas.openxmlformats.org/drawingml/2006/spreadsheetDrawing">
      <xdr:col>26</xdr:col>
      <xdr:colOff>101600</xdr:colOff>
      <xdr:row>37</xdr:row>
      <xdr:rowOff>128905</xdr:rowOff>
    </xdr:to>
    <xdr:sp macro="" textlink="">
      <xdr:nvSpPr>
        <xdr:cNvPr id="138" name="楕円 137"/>
        <xdr:cNvSpPr/>
      </xdr:nvSpPr>
      <xdr:spPr>
        <a:xfrm>
          <a:off x="4358640" y="70459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114300</xdr:rowOff>
    </xdr:from>
    <xdr:ext cx="736600" cy="260350"/>
    <xdr:sp macro="" textlink="">
      <xdr:nvSpPr>
        <xdr:cNvPr id="139" name="テキスト ボックス 138"/>
        <xdr:cNvSpPr txBox="1"/>
      </xdr:nvSpPr>
      <xdr:spPr>
        <a:xfrm>
          <a:off x="4074160" y="7132320"/>
          <a:ext cx="7366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27940</xdr:rowOff>
    </xdr:from>
    <xdr:to xmlns:xdr="http://schemas.openxmlformats.org/drawingml/2006/spreadsheetDrawing">
      <xdr:col>22</xdr:col>
      <xdr:colOff>165100</xdr:colOff>
      <xdr:row>37</xdr:row>
      <xdr:rowOff>130175</xdr:rowOff>
    </xdr:to>
    <xdr:sp macro="" textlink="">
      <xdr:nvSpPr>
        <xdr:cNvPr id="140" name="楕円 139"/>
        <xdr:cNvSpPr/>
      </xdr:nvSpPr>
      <xdr:spPr>
        <a:xfrm>
          <a:off x="3751580" y="7045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114300</xdr:rowOff>
    </xdr:from>
    <xdr:ext cx="762000" cy="260350"/>
    <xdr:sp macro="" textlink="">
      <xdr:nvSpPr>
        <xdr:cNvPr id="141" name="テキスト ボックス 140"/>
        <xdr:cNvSpPr txBox="1"/>
      </xdr:nvSpPr>
      <xdr:spPr>
        <a:xfrm>
          <a:off x="3467100" y="713232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8255</xdr:rowOff>
    </xdr:from>
    <xdr:to xmlns:xdr="http://schemas.openxmlformats.org/drawingml/2006/spreadsheetDrawing">
      <xdr:col>19</xdr:col>
      <xdr:colOff>38100</xdr:colOff>
      <xdr:row>37</xdr:row>
      <xdr:rowOff>110490</xdr:rowOff>
    </xdr:to>
    <xdr:sp macro="" textlink="">
      <xdr:nvSpPr>
        <xdr:cNvPr id="142" name="楕円 141"/>
        <xdr:cNvSpPr/>
      </xdr:nvSpPr>
      <xdr:spPr>
        <a:xfrm>
          <a:off x="3144520" y="7026275"/>
          <a:ext cx="7874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37</xdr:row>
      <xdr:rowOff>93980</xdr:rowOff>
    </xdr:from>
    <xdr:ext cx="762000" cy="260350"/>
    <xdr:sp macro="" textlink="">
      <xdr:nvSpPr>
        <xdr:cNvPr id="143" name="テキスト ボックス 142"/>
        <xdr:cNvSpPr txBox="1"/>
      </xdr:nvSpPr>
      <xdr:spPr>
        <a:xfrm>
          <a:off x="2849880" y="711200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167640</xdr:rowOff>
    </xdr:from>
    <xdr:to xmlns:xdr="http://schemas.openxmlformats.org/drawingml/2006/spreadsheetDrawing">
      <xdr:col>15</xdr:col>
      <xdr:colOff>101600</xdr:colOff>
      <xdr:row>37</xdr:row>
      <xdr:rowOff>98425</xdr:rowOff>
    </xdr:to>
    <xdr:sp macro="" textlink="">
      <xdr:nvSpPr>
        <xdr:cNvPr id="144" name="楕円 143"/>
        <xdr:cNvSpPr/>
      </xdr:nvSpPr>
      <xdr:spPr>
        <a:xfrm>
          <a:off x="2514600" y="7014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81915</xdr:rowOff>
    </xdr:from>
    <xdr:ext cx="762000" cy="259715"/>
    <xdr:sp macro="" textlink="">
      <xdr:nvSpPr>
        <xdr:cNvPr id="145" name="テキスト ボックス 144"/>
        <xdr:cNvSpPr txBox="1"/>
      </xdr:nvSpPr>
      <xdr:spPr>
        <a:xfrm>
          <a:off x="2230120" y="70999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07957" y="73482"/>
          <a:ext cx="3740714"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77470</xdr:rowOff>
    </xdr:to>
    <xdr:sp macro="" textlink="">
      <xdr:nvSpPr>
        <xdr:cNvPr id="2" name="正方形/長方形 1"/>
        <xdr:cNvSpPr/>
      </xdr:nvSpPr>
      <xdr:spPr>
        <a:xfrm>
          <a:off x="566420" y="127000"/>
          <a:ext cx="11168380" cy="624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62865</xdr:rowOff>
    </xdr:to>
    <xdr:sp macro="" textlink="">
      <xdr:nvSpPr>
        <xdr:cNvPr id="3" name="正方形/長方形 2"/>
        <xdr:cNvSpPr/>
      </xdr:nvSpPr>
      <xdr:spPr>
        <a:xfrm>
          <a:off x="16764000" y="189230"/>
          <a:ext cx="346710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6783050" y="215265"/>
          <a:ext cx="34226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808450" y="242570"/>
          <a:ext cx="3365500"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312900" y="189230"/>
          <a:ext cx="234061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4338300" y="215265"/>
          <a:ext cx="229616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4363700" y="242570"/>
          <a:ext cx="223901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70560" y="874395"/>
          <a:ext cx="8884920" cy="17392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797560" y="90487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19</xdr:col>
      <xdr:colOff>25400</xdr:colOff>
      <xdr:row>15</xdr:row>
      <xdr:rowOff>62865</xdr:rowOff>
    </xdr:to>
    <xdr:sp macro="" textlink="">
      <xdr:nvSpPr>
        <xdr:cNvPr id="11" name="正方形/長方形 10"/>
        <xdr:cNvSpPr/>
      </xdr:nvSpPr>
      <xdr:spPr>
        <a:xfrm>
          <a:off x="1971040" y="904875"/>
          <a:ext cx="1239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144520" y="90487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85640" y="926465"/>
          <a:ext cx="1780540" cy="9188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66180" y="926465"/>
          <a:ext cx="1109980" cy="9188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5080</xdr:rowOff>
    </xdr:to>
    <xdr:sp macro="" textlink="">
      <xdr:nvSpPr>
        <xdr:cNvPr id="15" name="正方形/長方形 14"/>
        <xdr:cNvSpPr/>
      </xdr:nvSpPr>
      <xdr:spPr>
        <a:xfrm>
          <a:off x="7439660" y="937260"/>
          <a:ext cx="566420" cy="9156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122555</xdr:rowOff>
    </xdr:to>
    <xdr:sp macro="" textlink="">
      <xdr:nvSpPr>
        <xdr:cNvPr id="16" name="正方形/長方形 15"/>
        <xdr:cNvSpPr/>
      </xdr:nvSpPr>
      <xdr:spPr>
        <a:xfrm>
          <a:off x="4485640" y="1680210"/>
          <a:ext cx="178054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122555</xdr:rowOff>
    </xdr:to>
    <xdr:sp macro="" textlink="">
      <xdr:nvSpPr>
        <xdr:cNvPr id="17" name="正方形/長方形 16"/>
        <xdr:cNvSpPr/>
      </xdr:nvSpPr>
      <xdr:spPr>
        <a:xfrm>
          <a:off x="6329680" y="1680210"/>
          <a:ext cx="33528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148590</xdr:rowOff>
    </xdr:to>
    <xdr:sp macro="" textlink="">
      <xdr:nvSpPr>
        <xdr:cNvPr id="18" name="角丸四角形 17"/>
        <xdr:cNvSpPr/>
      </xdr:nvSpPr>
      <xdr:spPr>
        <a:xfrm>
          <a:off x="9748520" y="874395"/>
          <a:ext cx="1341120" cy="11220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5080</xdr:rowOff>
    </xdr:to>
    <xdr:sp macro="" textlink="">
      <xdr:nvSpPr>
        <xdr:cNvPr id="19" name="正方形/長方形 18"/>
        <xdr:cNvSpPr/>
      </xdr:nvSpPr>
      <xdr:spPr>
        <a:xfrm>
          <a:off x="9986010" y="937260"/>
          <a:ext cx="12776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103505</xdr:rowOff>
    </xdr:to>
    <xdr:sp macro="" textlink="">
      <xdr:nvSpPr>
        <xdr:cNvPr id="20" name="正方形/長方形 19"/>
        <xdr:cNvSpPr/>
      </xdr:nvSpPr>
      <xdr:spPr>
        <a:xfrm>
          <a:off x="9986010" y="1195070"/>
          <a:ext cx="12776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5080</xdr:rowOff>
    </xdr:from>
    <xdr:to xmlns:xdr="http://schemas.openxmlformats.org/drawingml/2006/spreadsheetDrawing">
      <xdr:col>67</xdr:col>
      <xdr:colOff>31750</xdr:colOff>
      <xdr:row>12</xdr:row>
      <xdr:rowOff>128270</xdr:rowOff>
    </xdr:to>
    <xdr:sp macro="" textlink="">
      <xdr:nvSpPr>
        <xdr:cNvPr id="21" name="正方形/長方形 20"/>
        <xdr:cNvSpPr/>
      </xdr:nvSpPr>
      <xdr:spPr>
        <a:xfrm>
          <a:off x="9986010" y="1517650"/>
          <a:ext cx="1277620" cy="626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9831070" y="104838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161290</xdr:rowOff>
    </xdr:from>
    <xdr:to xmlns:xdr="http://schemas.openxmlformats.org/drawingml/2006/spreadsheetDrawing">
      <xdr:col>59</xdr:col>
      <xdr:colOff>73025</xdr:colOff>
      <xdr:row>6</xdr:row>
      <xdr:rowOff>88900</xdr:rowOff>
    </xdr:to>
    <xdr:sp macro="" textlink="">
      <xdr:nvSpPr>
        <xdr:cNvPr id="23" name="楕円 22"/>
        <xdr:cNvSpPr/>
      </xdr:nvSpPr>
      <xdr:spPr>
        <a:xfrm>
          <a:off x="9885045" y="100330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9885045" y="1261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153035</xdr:rowOff>
    </xdr:from>
    <xdr:to xmlns:xdr="http://schemas.openxmlformats.org/drawingml/2006/spreadsheetDrawing">
      <xdr:col>59</xdr:col>
      <xdr:colOff>17780</xdr:colOff>
      <xdr:row>9</xdr:row>
      <xdr:rowOff>122555</xdr:rowOff>
    </xdr:to>
    <xdr:cxnSp macro="">
      <xdr:nvCxnSpPr>
        <xdr:cNvPr id="25" name="直線コネクタ 24"/>
        <xdr:cNvCxnSpPr/>
      </xdr:nvCxnSpPr>
      <xdr:spPr>
        <a:xfrm>
          <a:off x="9908540" y="1497965"/>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153035</xdr:rowOff>
    </xdr:from>
    <xdr:to xmlns:xdr="http://schemas.openxmlformats.org/drawingml/2006/spreadsheetDrawing">
      <xdr:col>59</xdr:col>
      <xdr:colOff>107950</xdr:colOff>
      <xdr:row>8</xdr:row>
      <xdr:rowOff>153035</xdr:rowOff>
    </xdr:to>
    <xdr:cxnSp macro="">
      <xdr:nvCxnSpPr>
        <xdr:cNvPr id="26" name="直線コネクタ 25"/>
        <xdr:cNvCxnSpPr/>
      </xdr:nvCxnSpPr>
      <xdr:spPr>
        <a:xfrm>
          <a:off x="9850120" y="14979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48895</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9908540" y="172910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9850120" y="186563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115570</xdr:rowOff>
    </xdr:from>
    <xdr:ext cx="8896350" cy="259715"/>
    <xdr:sp macro="" textlink="">
      <xdr:nvSpPr>
        <xdr:cNvPr id="29" name="テキスト ボックス 28"/>
        <xdr:cNvSpPr txBox="1"/>
      </xdr:nvSpPr>
      <xdr:spPr>
        <a:xfrm>
          <a:off x="629920" y="2801620"/>
          <a:ext cx="88963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29920" y="311023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62865</xdr:rowOff>
    </xdr:from>
    <xdr:ext cx="8231505" cy="257810"/>
    <xdr:sp macro="" textlink="">
      <xdr:nvSpPr>
        <xdr:cNvPr id="31" name="テキスト ボックス 30"/>
        <xdr:cNvSpPr txBox="1"/>
      </xdr:nvSpPr>
      <xdr:spPr>
        <a:xfrm>
          <a:off x="629920" y="3419475"/>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56515</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670560" y="39160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56515</xdr:rowOff>
    </xdr:from>
    <xdr:to xmlns:xdr="http://schemas.openxmlformats.org/drawingml/2006/spreadsheetDrawing">
      <xdr:col>12</xdr:col>
      <xdr:colOff>127000</xdr:colOff>
      <xdr:row>26</xdr:row>
      <xdr:rowOff>142240</xdr:rowOff>
    </xdr:to>
    <xdr:sp macro="" textlink="">
      <xdr:nvSpPr>
        <xdr:cNvPr id="33" name="正方形/長方形 32"/>
        <xdr:cNvSpPr/>
      </xdr:nvSpPr>
      <xdr:spPr>
        <a:xfrm>
          <a:off x="79756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756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56515</xdr:rowOff>
    </xdr:from>
    <xdr:to xmlns:xdr="http://schemas.openxmlformats.org/drawingml/2006/spreadsheetDrawing">
      <xdr:col>18</xdr:col>
      <xdr:colOff>0</xdr:colOff>
      <xdr:row>26</xdr:row>
      <xdr:rowOff>142240</xdr:rowOff>
    </xdr:to>
    <xdr:sp macro="" textlink="">
      <xdr:nvSpPr>
        <xdr:cNvPr id="35" name="正方形/長方形 34"/>
        <xdr:cNvSpPr/>
      </xdr:nvSpPr>
      <xdr:spPr>
        <a:xfrm>
          <a:off x="167640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640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56515</xdr:rowOff>
    </xdr:from>
    <xdr:to xmlns:xdr="http://schemas.openxmlformats.org/drawingml/2006/spreadsheetDrawing">
      <xdr:col>24</xdr:col>
      <xdr:colOff>0</xdr:colOff>
      <xdr:row>26</xdr:row>
      <xdr:rowOff>142240</xdr:rowOff>
    </xdr:to>
    <xdr:sp macro="" textlink="">
      <xdr:nvSpPr>
        <xdr:cNvPr id="37" name="正方形/長方形 36"/>
        <xdr:cNvSpPr/>
      </xdr:nvSpPr>
      <xdr:spPr>
        <a:xfrm>
          <a:off x="26822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822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670560" y="4721860"/>
          <a:ext cx="413766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5080</xdr:rowOff>
    </xdr:from>
    <xdr:ext cx="349885" cy="229235"/>
    <xdr:sp macro="" textlink="">
      <xdr:nvSpPr>
        <xdr:cNvPr id="40" name="テキスト ボックス 39"/>
        <xdr:cNvSpPr txBox="1"/>
      </xdr:nvSpPr>
      <xdr:spPr>
        <a:xfrm>
          <a:off x="655320" y="45351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67056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113665</xdr:rowOff>
    </xdr:from>
    <xdr:ext cx="527050" cy="261620"/>
    <xdr:sp macro="" textlink="">
      <xdr:nvSpPr>
        <xdr:cNvPr id="42" name="テキスト ボックス 41"/>
        <xdr:cNvSpPr txBox="1"/>
      </xdr:nvSpPr>
      <xdr:spPr>
        <a:xfrm>
          <a:off x="207645" y="682307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43815</xdr:rowOff>
    </xdr:from>
    <xdr:to xmlns:xdr="http://schemas.openxmlformats.org/drawingml/2006/spreadsheetDrawing">
      <xdr:col>28</xdr:col>
      <xdr:colOff>114300</xdr:colOff>
      <xdr:row>39</xdr:row>
      <xdr:rowOff>43815</xdr:rowOff>
    </xdr:to>
    <xdr:cxnSp macro="">
      <xdr:nvCxnSpPr>
        <xdr:cNvPr id="43" name="直線コネクタ 42"/>
        <xdr:cNvCxnSpPr/>
      </xdr:nvCxnSpPr>
      <xdr:spPr>
        <a:xfrm>
          <a:off x="670560" y="65855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74930</xdr:rowOff>
    </xdr:from>
    <xdr:ext cx="527050" cy="261620"/>
    <xdr:sp macro="" textlink="">
      <xdr:nvSpPr>
        <xdr:cNvPr id="44" name="テキスト ボックス 43"/>
        <xdr:cNvSpPr txBox="1"/>
      </xdr:nvSpPr>
      <xdr:spPr>
        <a:xfrm>
          <a:off x="207645" y="644906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5080</xdr:rowOff>
    </xdr:from>
    <xdr:to xmlns:xdr="http://schemas.openxmlformats.org/drawingml/2006/spreadsheetDrawing">
      <xdr:col>28</xdr:col>
      <xdr:colOff>114300</xdr:colOff>
      <xdr:row>37</xdr:row>
      <xdr:rowOff>5080</xdr:rowOff>
    </xdr:to>
    <xdr:cxnSp macro="">
      <xdr:nvCxnSpPr>
        <xdr:cNvPr id="45" name="直線コネクタ 44"/>
        <xdr:cNvCxnSpPr/>
      </xdr:nvCxnSpPr>
      <xdr:spPr>
        <a:xfrm>
          <a:off x="670560" y="62115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36195</xdr:rowOff>
    </xdr:from>
    <xdr:ext cx="527050" cy="261620"/>
    <xdr:sp macro="" textlink="">
      <xdr:nvSpPr>
        <xdr:cNvPr id="46" name="テキスト ボックス 45"/>
        <xdr:cNvSpPr txBox="1"/>
      </xdr:nvSpPr>
      <xdr:spPr>
        <a:xfrm>
          <a:off x="207645" y="607504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142240</xdr:rowOff>
    </xdr:from>
    <xdr:to xmlns:xdr="http://schemas.openxmlformats.org/drawingml/2006/spreadsheetDrawing">
      <xdr:col>28</xdr:col>
      <xdr:colOff>114300</xdr:colOff>
      <xdr:row>34</xdr:row>
      <xdr:rowOff>142240</xdr:rowOff>
    </xdr:to>
    <xdr:cxnSp macro="">
      <xdr:nvCxnSpPr>
        <xdr:cNvPr id="47" name="直線コネクタ 46"/>
        <xdr:cNvCxnSpPr/>
      </xdr:nvCxnSpPr>
      <xdr:spPr>
        <a:xfrm>
          <a:off x="670560" y="58458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27050" cy="261620"/>
    <xdr:sp macro="" textlink="">
      <xdr:nvSpPr>
        <xdr:cNvPr id="48" name="テキスト ボックス 47"/>
        <xdr:cNvSpPr txBox="1"/>
      </xdr:nvSpPr>
      <xdr:spPr>
        <a:xfrm>
          <a:off x="207645" y="570103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103505</xdr:rowOff>
    </xdr:from>
    <xdr:to xmlns:xdr="http://schemas.openxmlformats.org/drawingml/2006/spreadsheetDrawing">
      <xdr:col>28</xdr:col>
      <xdr:colOff>114300</xdr:colOff>
      <xdr:row>32</xdr:row>
      <xdr:rowOff>103505</xdr:rowOff>
    </xdr:to>
    <xdr:cxnSp macro="">
      <xdr:nvCxnSpPr>
        <xdr:cNvPr id="49" name="直線コネクタ 48"/>
        <xdr:cNvCxnSpPr/>
      </xdr:nvCxnSpPr>
      <xdr:spPr>
        <a:xfrm>
          <a:off x="670560" y="54717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131445</xdr:rowOff>
    </xdr:from>
    <xdr:ext cx="591185" cy="260350"/>
    <xdr:sp macro="" textlink="">
      <xdr:nvSpPr>
        <xdr:cNvPr id="50" name="テキスト ボックス 49"/>
        <xdr:cNvSpPr txBox="1"/>
      </xdr:nvSpPr>
      <xdr:spPr>
        <a:xfrm>
          <a:off x="166370" y="5332095"/>
          <a:ext cx="5911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62865</xdr:rowOff>
    </xdr:from>
    <xdr:to xmlns:xdr="http://schemas.openxmlformats.org/drawingml/2006/spreadsheetDrawing">
      <xdr:col>28</xdr:col>
      <xdr:colOff>114300</xdr:colOff>
      <xdr:row>30</xdr:row>
      <xdr:rowOff>62865</xdr:rowOff>
    </xdr:to>
    <xdr:cxnSp macro="">
      <xdr:nvCxnSpPr>
        <xdr:cNvPr id="51" name="直線コネクタ 50"/>
        <xdr:cNvCxnSpPr/>
      </xdr:nvCxnSpPr>
      <xdr:spPr>
        <a:xfrm>
          <a:off x="670560" y="5095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185" cy="257175"/>
    <xdr:sp macro="" textlink="">
      <xdr:nvSpPr>
        <xdr:cNvPr id="52" name="テキスト ボックス 51"/>
        <xdr:cNvSpPr txBox="1"/>
      </xdr:nvSpPr>
      <xdr:spPr>
        <a:xfrm>
          <a:off x="166370" y="4958080"/>
          <a:ext cx="591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28</xdr:row>
      <xdr:rowOff>24130</xdr:rowOff>
    </xdr:to>
    <xdr:cxnSp macro="">
      <xdr:nvCxnSpPr>
        <xdr:cNvPr id="53" name="直線コネクタ 52"/>
        <xdr:cNvCxnSpPr/>
      </xdr:nvCxnSpPr>
      <xdr:spPr>
        <a:xfrm>
          <a:off x="670560" y="47218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53975</xdr:rowOff>
    </xdr:from>
    <xdr:ext cx="591185" cy="259080"/>
    <xdr:sp macro="" textlink="">
      <xdr:nvSpPr>
        <xdr:cNvPr id="54" name="テキスト ボックス 53"/>
        <xdr:cNvSpPr txBox="1"/>
      </xdr:nvSpPr>
      <xdr:spPr>
        <a:xfrm>
          <a:off x="166370" y="45840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84455</xdr:rowOff>
    </xdr:to>
    <xdr:sp macro="" textlink="">
      <xdr:nvSpPr>
        <xdr:cNvPr id="55" name="人件費グラフ枠"/>
        <xdr:cNvSpPr/>
      </xdr:nvSpPr>
      <xdr:spPr>
        <a:xfrm>
          <a:off x="670560" y="4721860"/>
          <a:ext cx="413766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107950</xdr:rowOff>
    </xdr:from>
    <xdr:to xmlns:xdr="http://schemas.openxmlformats.org/drawingml/2006/spreadsheetDrawing">
      <xdr:col>24</xdr:col>
      <xdr:colOff>62865</xdr:colOff>
      <xdr:row>38</xdr:row>
      <xdr:rowOff>154940</xdr:rowOff>
    </xdr:to>
    <xdr:cxnSp macro="">
      <xdr:nvCxnSpPr>
        <xdr:cNvPr id="56" name="直線コネクタ 55"/>
        <xdr:cNvCxnSpPr/>
      </xdr:nvCxnSpPr>
      <xdr:spPr>
        <a:xfrm flipV="1">
          <a:off x="4084955" y="5140960"/>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534670" cy="256540"/>
    <xdr:sp macro="" textlink="">
      <xdr:nvSpPr>
        <xdr:cNvPr id="57" name="人件費最小値テキスト"/>
        <xdr:cNvSpPr txBox="1"/>
      </xdr:nvSpPr>
      <xdr:spPr>
        <a:xfrm>
          <a:off x="4137660" y="65347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154940</xdr:rowOff>
    </xdr:from>
    <xdr:to xmlns:xdr="http://schemas.openxmlformats.org/drawingml/2006/spreadsheetDrawing">
      <xdr:col>24</xdr:col>
      <xdr:colOff>152400</xdr:colOff>
      <xdr:row>38</xdr:row>
      <xdr:rowOff>154940</xdr:rowOff>
    </xdr:to>
    <xdr:cxnSp macro="">
      <xdr:nvCxnSpPr>
        <xdr:cNvPr id="58" name="直線コネクタ 57"/>
        <xdr:cNvCxnSpPr/>
      </xdr:nvCxnSpPr>
      <xdr:spPr>
        <a:xfrm>
          <a:off x="4020820" y="6529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52070</xdr:rowOff>
    </xdr:from>
    <xdr:ext cx="598805" cy="258445"/>
    <xdr:sp macro="" textlink="">
      <xdr:nvSpPr>
        <xdr:cNvPr id="59" name="人件費最大値テキスト"/>
        <xdr:cNvSpPr txBox="1"/>
      </xdr:nvSpPr>
      <xdr:spPr>
        <a:xfrm>
          <a:off x="4137660" y="49174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107950</xdr:rowOff>
    </xdr:from>
    <xdr:to xmlns:xdr="http://schemas.openxmlformats.org/drawingml/2006/spreadsheetDrawing">
      <xdr:col>24</xdr:col>
      <xdr:colOff>152400</xdr:colOff>
      <xdr:row>30</xdr:row>
      <xdr:rowOff>107950</xdr:rowOff>
    </xdr:to>
    <xdr:cxnSp macro="">
      <xdr:nvCxnSpPr>
        <xdr:cNvPr id="60" name="直線コネクタ 59"/>
        <xdr:cNvCxnSpPr/>
      </xdr:nvCxnSpPr>
      <xdr:spPr>
        <a:xfrm>
          <a:off x="4020820" y="51409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37</xdr:row>
      <xdr:rowOff>49530</xdr:rowOff>
    </xdr:from>
    <xdr:to xmlns:xdr="http://schemas.openxmlformats.org/drawingml/2006/spreadsheetDrawing">
      <xdr:col>24</xdr:col>
      <xdr:colOff>63500</xdr:colOff>
      <xdr:row>37</xdr:row>
      <xdr:rowOff>85725</xdr:rowOff>
    </xdr:to>
    <xdr:cxnSp macro="">
      <xdr:nvCxnSpPr>
        <xdr:cNvPr id="61" name="直線コネクタ 60"/>
        <xdr:cNvCxnSpPr/>
      </xdr:nvCxnSpPr>
      <xdr:spPr>
        <a:xfrm flipV="1">
          <a:off x="3352800" y="6256020"/>
          <a:ext cx="7340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49530</xdr:rowOff>
    </xdr:from>
    <xdr:ext cx="534670" cy="259715"/>
    <xdr:sp macro="" textlink="">
      <xdr:nvSpPr>
        <xdr:cNvPr id="62" name="人件費平均値テキスト"/>
        <xdr:cNvSpPr txBox="1"/>
      </xdr:nvSpPr>
      <xdr:spPr>
        <a:xfrm>
          <a:off x="4137660" y="5920740"/>
          <a:ext cx="53467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24765</xdr:rowOff>
    </xdr:from>
    <xdr:to xmlns:xdr="http://schemas.openxmlformats.org/drawingml/2006/spreadsheetDrawing">
      <xdr:col>24</xdr:col>
      <xdr:colOff>114300</xdr:colOff>
      <xdr:row>36</xdr:row>
      <xdr:rowOff>128270</xdr:rowOff>
    </xdr:to>
    <xdr:sp macro="" textlink="">
      <xdr:nvSpPr>
        <xdr:cNvPr id="63" name="フローチャート: 判断 62"/>
        <xdr:cNvSpPr/>
      </xdr:nvSpPr>
      <xdr:spPr>
        <a:xfrm>
          <a:off x="4036060" y="606361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85725</xdr:rowOff>
    </xdr:from>
    <xdr:to xmlns:xdr="http://schemas.openxmlformats.org/drawingml/2006/spreadsheetDrawing">
      <xdr:col>19</xdr:col>
      <xdr:colOff>167640</xdr:colOff>
      <xdr:row>37</xdr:row>
      <xdr:rowOff>108585</xdr:rowOff>
    </xdr:to>
    <xdr:cxnSp macro="">
      <xdr:nvCxnSpPr>
        <xdr:cNvPr id="64" name="直線コネクタ 63"/>
        <xdr:cNvCxnSpPr/>
      </xdr:nvCxnSpPr>
      <xdr:spPr>
        <a:xfrm flipV="1">
          <a:off x="2565400" y="6292215"/>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31750</xdr:rowOff>
    </xdr:from>
    <xdr:to xmlns:xdr="http://schemas.openxmlformats.org/drawingml/2006/spreadsheetDrawing">
      <xdr:col>20</xdr:col>
      <xdr:colOff>38100</xdr:colOff>
      <xdr:row>36</xdr:row>
      <xdr:rowOff>133350</xdr:rowOff>
    </xdr:to>
    <xdr:sp macro="" textlink="">
      <xdr:nvSpPr>
        <xdr:cNvPr id="65" name="フローチャート: 判断 64"/>
        <xdr:cNvSpPr/>
      </xdr:nvSpPr>
      <xdr:spPr>
        <a:xfrm>
          <a:off x="3312160" y="6070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149860</xdr:rowOff>
    </xdr:from>
    <xdr:ext cx="530225" cy="259715"/>
    <xdr:sp macro="" textlink="">
      <xdr:nvSpPr>
        <xdr:cNvPr id="66" name="テキスト ボックス 65"/>
        <xdr:cNvSpPr txBox="1"/>
      </xdr:nvSpPr>
      <xdr:spPr>
        <a:xfrm>
          <a:off x="3118485" y="5853430"/>
          <a:ext cx="5302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108585</xdr:rowOff>
    </xdr:from>
    <xdr:to xmlns:xdr="http://schemas.openxmlformats.org/drawingml/2006/spreadsheetDrawing">
      <xdr:col>15</xdr:col>
      <xdr:colOff>50800</xdr:colOff>
      <xdr:row>37</xdr:row>
      <xdr:rowOff>124460</xdr:rowOff>
    </xdr:to>
    <xdr:cxnSp macro="">
      <xdr:nvCxnSpPr>
        <xdr:cNvPr id="67" name="直線コネクタ 66"/>
        <xdr:cNvCxnSpPr/>
      </xdr:nvCxnSpPr>
      <xdr:spPr>
        <a:xfrm flipV="1">
          <a:off x="1790700" y="6315075"/>
          <a:ext cx="774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67310</xdr:rowOff>
    </xdr:from>
    <xdr:to xmlns:xdr="http://schemas.openxmlformats.org/drawingml/2006/spreadsheetDrawing">
      <xdr:col>15</xdr:col>
      <xdr:colOff>101600</xdr:colOff>
      <xdr:row>34</xdr:row>
      <xdr:rowOff>165100</xdr:rowOff>
    </xdr:to>
    <xdr:sp macro="" textlink="">
      <xdr:nvSpPr>
        <xdr:cNvPr id="68" name="フローチャート: 判断 67"/>
        <xdr:cNvSpPr/>
      </xdr:nvSpPr>
      <xdr:spPr>
        <a:xfrm>
          <a:off x="2514600" y="577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13335</xdr:rowOff>
    </xdr:from>
    <xdr:ext cx="534670" cy="261620"/>
    <xdr:sp macro="" textlink="">
      <xdr:nvSpPr>
        <xdr:cNvPr id="69" name="テキスト ボックス 68"/>
        <xdr:cNvSpPr txBox="1"/>
      </xdr:nvSpPr>
      <xdr:spPr>
        <a:xfrm>
          <a:off x="2343785" y="554926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37</xdr:row>
      <xdr:rowOff>124460</xdr:rowOff>
    </xdr:from>
    <xdr:to xmlns:xdr="http://schemas.openxmlformats.org/drawingml/2006/spreadsheetDrawing">
      <xdr:col>10</xdr:col>
      <xdr:colOff>114300</xdr:colOff>
      <xdr:row>37</xdr:row>
      <xdr:rowOff>131445</xdr:rowOff>
    </xdr:to>
    <xdr:cxnSp macro="">
      <xdr:nvCxnSpPr>
        <xdr:cNvPr id="70" name="直線コネクタ 69"/>
        <xdr:cNvCxnSpPr/>
      </xdr:nvCxnSpPr>
      <xdr:spPr>
        <a:xfrm flipV="1">
          <a:off x="1005840" y="6330950"/>
          <a:ext cx="7848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49530</xdr:rowOff>
    </xdr:from>
    <xdr:to xmlns:xdr="http://schemas.openxmlformats.org/drawingml/2006/spreadsheetDrawing">
      <xdr:col>10</xdr:col>
      <xdr:colOff>165100</xdr:colOff>
      <xdr:row>35</xdr:row>
      <xdr:rowOff>150495</xdr:rowOff>
    </xdr:to>
    <xdr:sp macro="" textlink="">
      <xdr:nvSpPr>
        <xdr:cNvPr id="71" name="フローチャート: 判断 70"/>
        <xdr:cNvSpPr/>
      </xdr:nvSpPr>
      <xdr:spPr>
        <a:xfrm>
          <a:off x="1739900" y="5920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165100</xdr:rowOff>
    </xdr:from>
    <xdr:ext cx="534670" cy="261620"/>
    <xdr:sp macro="" textlink="">
      <xdr:nvSpPr>
        <xdr:cNvPr id="72" name="テキスト ボックス 71"/>
        <xdr:cNvSpPr txBox="1"/>
      </xdr:nvSpPr>
      <xdr:spPr>
        <a:xfrm>
          <a:off x="1546225" y="570103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52705</xdr:rowOff>
    </xdr:from>
    <xdr:to xmlns:xdr="http://schemas.openxmlformats.org/drawingml/2006/spreadsheetDrawing">
      <xdr:col>6</xdr:col>
      <xdr:colOff>38100</xdr:colOff>
      <xdr:row>35</xdr:row>
      <xdr:rowOff>155575</xdr:rowOff>
    </xdr:to>
    <xdr:sp macro="" textlink="">
      <xdr:nvSpPr>
        <xdr:cNvPr id="73" name="フローチャート: 判断 72"/>
        <xdr:cNvSpPr/>
      </xdr:nvSpPr>
      <xdr:spPr>
        <a:xfrm>
          <a:off x="965200" y="5923915"/>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0</xdr:rowOff>
    </xdr:from>
    <xdr:ext cx="530225" cy="261620"/>
    <xdr:sp macro="" textlink="">
      <xdr:nvSpPr>
        <xdr:cNvPr id="74" name="テキスト ボックス 73"/>
        <xdr:cNvSpPr txBox="1"/>
      </xdr:nvSpPr>
      <xdr:spPr>
        <a:xfrm>
          <a:off x="771525" y="5703570"/>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81280</xdr:rowOff>
    </xdr:from>
    <xdr:ext cx="762000" cy="261620"/>
    <xdr:sp macro="" textlink="">
      <xdr:nvSpPr>
        <xdr:cNvPr id="75" name="テキスト ボックス 74"/>
        <xdr:cNvSpPr txBox="1"/>
      </xdr:nvSpPr>
      <xdr:spPr>
        <a:xfrm>
          <a:off x="391922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41</xdr:row>
      <xdr:rowOff>81280</xdr:rowOff>
    </xdr:from>
    <xdr:ext cx="762000" cy="261620"/>
    <xdr:sp macro="" textlink="">
      <xdr:nvSpPr>
        <xdr:cNvPr id="76" name="テキスト ボックス 75"/>
        <xdr:cNvSpPr txBox="1"/>
      </xdr:nvSpPr>
      <xdr:spPr>
        <a:xfrm>
          <a:off x="31851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81280</xdr:rowOff>
    </xdr:from>
    <xdr:ext cx="762000" cy="261620"/>
    <xdr:sp macro="" textlink="">
      <xdr:nvSpPr>
        <xdr:cNvPr id="77" name="テキスト ボックス 76"/>
        <xdr:cNvSpPr txBox="1"/>
      </xdr:nvSpPr>
      <xdr:spPr>
        <a:xfrm>
          <a:off x="23977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81280</xdr:rowOff>
    </xdr:from>
    <xdr:ext cx="762000" cy="261620"/>
    <xdr:sp macro="" textlink="">
      <xdr:nvSpPr>
        <xdr:cNvPr id="78" name="テキスト ボックス 77"/>
        <xdr:cNvSpPr txBox="1"/>
      </xdr:nvSpPr>
      <xdr:spPr>
        <a:xfrm>
          <a:off x="16230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41</xdr:row>
      <xdr:rowOff>81280</xdr:rowOff>
    </xdr:from>
    <xdr:ext cx="762000" cy="261620"/>
    <xdr:sp macro="" textlink="">
      <xdr:nvSpPr>
        <xdr:cNvPr id="79" name="テキスト ボックス 78"/>
        <xdr:cNvSpPr txBox="1"/>
      </xdr:nvSpPr>
      <xdr:spPr>
        <a:xfrm>
          <a:off x="8382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100330</xdr:rowOff>
    </xdr:to>
    <xdr:sp macro="" textlink="">
      <xdr:nvSpPr>
        <xdr:cNvPr id="80" name="楕円 79"/>
        <xdr:cNvSpPr/>
      </xdr:nvSpPr>
      <xdr:spPr>
        <a:xfrm>
          <a:off x="4036060" y="62039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149860</xdr:rowOff>
    </xdr:from>
    <xdr:ext cx="534670" cy="259715"/>
    <xdr:sp macro="" textlink="">
      <xdr:nvSpPr>
        <xdr:cNvPr id="81" name="人件費該当値テキスト"/>
        <xdr:cNvSpPr txBox="1"/>
      </xdr:nvSpPr>
      <xdr:spPr>
        <a:xfrm>
          <a:off x="4137660" y="6188710"/>
          <a:ext cx="5346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34290</xdr:rowOff>
    </xdr:from>
    <xdr:to xmlns:xdr="http://schemas.openxmlformats.org/drawingml/2006/spreadsheetDrawing">
      <xdr:col>20</xdr:col>
      <xdr:colOff>38100</xdr:colOff>
      <xdr:row>37</xdr:row>
      <xdr:rowOff>135890</xdr:rowOff>
    </xdr:to>
    <xdr:sp macro="" textlink="">
      <xdr:nvSpPr>
        <xdr:cNvPr id="82" name="楕円 81"/>
        <xdr:cNvSpPr/>
      </xdr:nvSpPr>
      <xdr:spPr>
        <a:xfrm>
          <a:off x="3312160" y="6240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128270</xdr:rowOff>
    </xdr:from>
    <xdr:ext cx="530225" cy="257175"/>
    <xdr:sp macro="" textlink="">
      <xdr:nvSpPr>
        <xdr:cNvPr id="83" name="テキスト ボックス 82"/>
        <xdr:cNvSpPr txBox="1"/>
      </xdr:nvSpPr>
      <xdr:spPr>
        <a:xfrm>
          <a:off x="3118485" y="63347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55245</xdr:rowOff>
    </xdr:from>
    <xdr:to xmlns:xdr="http://schemas.openxmlformats.org/drawingml/2006/spreadsheetDrawing">
      <xdr:col>15</xdr:col>
      <xdr:colOff>101600</xdr:colOff>
      <xdr:row>37</xdr:row>
      <xdr:rowOff>160020</xdr:rowOff>
    </xdr:to>
    <xdr:sp macro="" textlink="">
      <xdr:nvSpPr>
        <xdr:cNvPr id="84" name="楕円 83"/>
        <xdr:cNvSpPr/>
      </xdr:nvSpPr>
      <xdr:spPr>
        <a:xfrm>
          <a:off x="2514600" y="62617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149860</xdr:rowOff>
    </xdr:from>
    <xdr:ext cx="534670" cy="259715"/>
    <xdr:sp macro="" textlink="">
      <xdr:nvSpPr>
        <xdr:cNvPr id="85" name="テキスト ボックス 84"/>
        <xdr:cNvSpPr txBox="1"/>
      </xdr:nvSpPr>
      <xdr:spPr>
        <a:xfrm>
          <a:off x="2343785" y="6356350"/>
          <a:ext cx="5346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73025</xdr:rowOff>
    </xdr:from>
    <xdr:to xmlns:xdr="http://schemas.openxmlformats.org/drawingml/2006/spreadsheetDrawing">
      <xdr:col>10</xdr:col>
      <xdr:colOff>165100</xdr:colOff>
      <xdr:row>38</xdr:row>
      <xdr:rowOff>635</xdr:rowOff>
    </xdr:to>
    <xdr:sp macro="" textlink="">
      <xdr:nvSpPr>
        <xdr:cNvPr id="86" name="楕円 85"/>
        <xdr:cNvSpPr/>
      </xdr:nvSpPr>
      <xdr:spPr>
        <a:xfrm>
          <a:off x="1739900" y="6279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165100</xdr:rowOff>
    </xdr:from>
    <xdr:ext cx="534670" cy="261620"/>
    <xdr:sp macro="" textlink="">
      <xdr:nvSpPr>
        <xdr:cNvPr id="87" name="テキスト ボックス 86"/>
        <xdr:cNvSpPr txBox="1"/>
      </xdr:nvSpPr>
      <xdr:spPr>
        <a:xfrm>
          <a:off x="1546225" y="63715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81280</xdr:rowOff>
    </xdr:from>
    <xdr:to xmlns:xdr="http://schemas.openxmlformats.org/drawingml/2006/spreadsheetDrawing">
      <xdr:col>6</xdr:col>
      <xdr:colOff>38100</xdr:colOff>
      <xdr:row>38</xdr:row>
      <xdr:rowOff>10795</xdr:rowOff>
    </xdr:to>
    <xdr:sp macro="" textlink="">
      <xdr:nvSpPr>
        <xdr:cNvPr id="88" name="楕円 87"/>
        <xdr:cNvSpPr/>
      </xdr:nvSpPr>
      <xdr:spPr>
        <a:xfrm>
          <a:off x="965200" y="628777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0</xdr:rowOff>
    </xdr:from>
    <xdr:ext cx="530225" cy="261620"/>
    <xdr:sp macro="" textlink="">
      <xdr:nvSpPr>
        <xdr:cNvPr id="89" name="テキスト ボックス 88"/>
        <xdr:cNvSpPr txBox="1"/>
      </xdr:nvSpPr>
      <xdr:spPr>
        <a:xfrm>
          <a:off x="771525" y="6374130"/>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56515</xdr:rowOff>
    </xdr:from>
    <xdr:to xmlns:xdr="http://schemas.openxmlformats.org/drawingml/2006/spreadsheetDrawing">
      <xdr:col>28</xdr:col>
      <xdr:colOff>114300</xdr:colOff>
      <xdr:row>45</xdr:row>
      <xdr:rowOff>32385</xdr:rowOff>
    </xdr:to>
    <xdr:sp macro="" textlink="">
      <xdr:nvSpPr>
        <xdr:cNvPr id="90" name="正方形/長方形 89"/>
        <xdr:cNvSpPr/>
      </xdr:nvSpPr>
      <xdr:spPr>
        <a:xfrm>
          <a:off x="670560" y="72688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56515</xdr:rowOff>
    </xdr:from>
    <xdr:to xmlns:xdr="http://schemas.openxmlformats.org/drawingml/2006/spreadsheetDrawing">
      <xdr:col>12</xdr:col>
      <xdr:colOff>127000</xdr:colOff>
      <xdr:row>46</xdr:row>
      <xdr:rowOff>142240</xdr:rowOff>
    </xdr:to>
    <xdr:sp macro="" textlink="">
      <xdr:nvSpPr>
        <xdr:cNvPr id="91" name="正方形/長方形 90"/>
        <xdr:cNvSpPr/>
      </xdr:nvSpPr>
      <xdr:spPr>
        <a:xfrm>
          <a:off x="79756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79756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56515</xdr:rowOff>
    </xdr:from>
    <xdr:to xmlns:xdr="http://schemas.openxmlformats.org/drawingml/2006/spreadsheetDrawing">
      <xdr:col>18</xdr:col>
      <xdr:colOff>0</xdr:colOff>
      <xdr:row>46</xdr:row>
      <xdr:rowOff>142240</xdr:rowOff>
    </xdr:to>
    <xdr:sp macro="" textlink="">
      <xdr:nvSpPr>
        <xdr:cNvPr id="93" name="正方形/長方形 92"/>
        <xdr:cNvSpPr/>
      </xdr:nvSpPr>
      <xdr:spPr>
        <a:xfrm>
          <a:off x="167640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67640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56515</xdr:rowOff>
    </xdr:from>
    <xdr:to xmlns:xdr="http://schemas.openxmlformats.org/drawingml/2006/spreadsheetDrawing">
      <xdr:col>24</xdr:col>
      <xdr:colOff>0</xdr:colOff>
      <xdr:row>46</xdr:row>
      <xdr:rowOff>142240</xdr:rowOff>
    </xdr:to>
    <xdr:sp macro="" textlink="">
      <xdr:nvSpPr>
        <xdr:cNvPr id="95" name="正方形/長方形 94"/>
        <xdr:cNvSpPr/>
      </xdr:nvSpPr>
      <xdr:spPr>
        <a:xfrm>
          <a:off x="26822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6822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85725</xdr:rowOff>
    </xdr:to>
    <xdr:sp macro="" textlink="">
      <xdr:nvSpPr>
        <xdr:cNvPr id="97" name="正方形/長方形 96"/>
        <xdr:cNvSpPr/>
      </xdr:nvSpPr>
      <xdr:spPr>
        <a:xfrm>
          <a:off x="670560" y="8074660"/>
          <a:ext cx="4137660" cy="22409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5080</xdr:rowOff>
    </xdr:from>
    <xdr:ext cx="349885" cy="229235"/>
    <xdr:sp macro="" textlink="">
      <xdr:nvSpPr>
        <xdr:cNvPr id="98" name="テキスト ボックス 97"/>
        <xdr:cNvSpPr txBox="1"/>
      </xdr:nvSpPr>
      <xdr:spPr>
        <a:xfrm>
          <a:off x="655320" y="78879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85725</xdr:rowOff>
    </xdr:from>
    <xdr:to xmlns:xdr="http://schemas.openxmlformats.org/drawingml/2006/spreadsheetDrawing">
      <xdr:col>28</xdr:col>
      <xdr:colOff>114300</xdr:colOff>
      <xdr:row>61</xdr:row>
      <xdr:rowOff>85725</xdr:rowOff>
    </xdr:to>
    <xdr:cxnSp macro="">
      <xdr:nvCxnSpPr>
        <xdr:cNvPr id="99" name="直線コネクタ 98"/>
        <xdr:cNvCxnSpPr/>
      </xdr:nvCxnSpPr>
      <xdr:spPr>
        <a:xfrm>
          <a:off x="670560" y="103155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115570</xdr:rowOff>
    </xdr:from>
    <xdr:ext cx="248920" cy="266700"/>
    <xdr:sp macro="" textlink="">
      <xdr:nvSpPr>
        <xdr:cNvPr id="100" name="テキスト ボックス 99"/>
        <xdr:cNvSpPr txBox="1"/>
      </xdr:nvSpPr>
      <xdr:spPr>
        <a:xfrm>
          <a:off x="467360" y="1017778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100965</xdr:rowOff>
    </xdr:from>
    <xdr:to xmlns:xdr="http://schemas.openxmlformats.org/drawingml/2006/spreadsheetDrawing">
      <xdr:col>28</xdr:col>
      <xdr:colOff>114300</xdr:colOff>
      <xdr:row>59</xdr:row>
      <xdr:rowOff>100965</xdr:rowOff>
    </xdr:to>
    <xdr:cxnSp macro="">
      <xdr:nvCxnSpPr>
        <xdr:cNvPr id="101" name="直線コネクタ 100"/>
        <xdr:cNvCxnSpPr/>
      </xdr:nvCxnSpPr>
      <xdr:spPr>
        <a:xfrm>
          <a:off x="670560" y="99955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131445</xdr:rowOff>
    </xdr:from>
    <xdr:ext cx="527050" cy="261620"/>
    <xdr:sp macro="" textlink="">
      <xdr:nvSpPr>
        <xdr:cNvPr id="102" name="テキスト ボックス 101"/>
        <xdr:cNvSpPr txBox="1"/>
      </xdr:nvSpPr>
      <xdr:spPr>
        <a:xfrm>
          <a:off x="207645" y="985837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117475</xdr:rowOff>
    </xdr:from>
    <xdr:to xmlns:xdr="http://schemas.openxmlformats.org/drawingml/2006/spreadsheetDrawing">
      <xdr:col>28</xdr:col>
      <xdr:colOff>114300</xdr:colOff>
      <xdr:row>57</xdr:row>
      <xdr:rowOff>117475</xdr:rowOff>
    </xdr:to>
    <xdr:cxnSp macro="">
      <xdr:nvCxnSpPr>
        <xdr:cNvPr id="103" name="直線コネクタ 102"/>
        <xdr:cNvCxnSpPr/>
      </xdr:nvCxnSpPr>
      <xdr:spPr>
        <a:xfrm>
          <a:off x="670560" y="9676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149225</xdr:rowOff>
    </xdr:from>
    <xdr:ext cx="527050" cy="266065"/>
    <xdr:sp macro="" textlink="">
      <xdr:nvSpPr>
        <xdr:cNvPr id="104" name="テキスト ボックス 103"/>
        <xdr:cNvSpPr txBox="1"/>
      </xdr:nvSpPr>
      <xdr:spPr>
        <a:xfrm>
          <a:off x="207645" y="9540875"/>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134620</xdr:rowOff>
    </xdr:from>
    <xdr:to xmlns:xdr="http://schemas.openxmlformats.org/drawingml/2006/spreadsheetDrawing">
      <xdr:col>28</xdr:col>
      <xdr:colOff>114300</xdr:colOff>
      <xdr:row>55</xdr:row>
      <xdr:rowOff>134620</xdr:rowOff>
    </xdr:to>
    <xdr:cxnSp macro="">
      <xdr:nvCxnSpPr>
        <xdr:cNvPr id="105" name="直線コネクタ 104"/>
        <xdr:cNvCxnSpPr/>
      </xdr:nvCxnSpPr>
      <xdr:spPr>
        <a:xfrm>
          <a:off x="670560" y="93586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165735</xdr:rowOff>
    </xdr:from>
    <xdr:ext cx="527050" cy="261620"/>
    <xdr:sp macro="" textlink="">
      <xdr:nvSpPr>
        <xdr:cNvPr id="106" name="テキスト ボックス 105"/>
        <xdr:cNvSpPr txBox="1"/>
      </xdr:nvSpPr>
      <xdr:spPr>
        <a:xfrm>
          <a:off x="207645" y="922210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151765</xdr:rowOff>
    </xdr:from>
    <xdr:to xmlns:xdr="http://schemas.openxmlformats.org/drawingml/2006/spreadsheetDrawing">
      <xdr:col>28</xdr:col>
      <xdr:colOff>114300</xdr:colOff>
      <xdr:row>53</xdr:row>
      <xdr:rowOff>151765</xdr:rowOff>
    </xdr:to>
    <xdr:cxnSp macro="">
      <xdr:nvCxnSpPr>
        <xdr:cNvPr id="107" name="直線コネクタ 106"/>
        <xdr:cNvCxnSpPr/>
      </xdr:nvCxnSpPr>
      <xdr:spPr>
        <a:xfrm>
          <a:off x="670560" y="90404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5080</xdr:rowOff>
    </xdr:from>
    <xdr:ext cx="591185" cy="266700"/>
    <xdr:sp macro="" textlink="">
      <xdr:nvSpPr>
        <xdr:cNvPr id="108" name="テキスト ボックス 107"/>
        <xdr:cNvSpPr txBox="1"/>
      </xdr:nvSpPr>
      <xdr:spPr>
        <a:xfrm>
          <a:off x="166370" y="8893810"/>
          <a:ext cx="59118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167640</xdr:rowOff>
    </xdr:from>
    <xdr:to xmlns:xdr="http://schemas.openxmlformats.org/drawingml/2006/spreadsheetDrawing">
      <xdr:col>28</xdr:col>
      <xdr:colOff>114300</xdr:colOff>
      <xdr:row>51</xdr:row>
      <xdr:rowOff>167640</xdr:rowOff>
    </xdr:to>
    <xdr:cxnSp macro="">
      <xdr:nvCxnSpPr>
        <xdr:cNvPr id="109" name="直線コネクタ 108"/>
        <xdr:cNvCxnSpPr/>
      </xdr:nvCxnSpPr>
      <xdr:spPr>
        <a:xfrm>
          <a:off x="670560" y="8721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1185" cy="263525"/>
    <xdr:sp macro="" textlink="">
      <xdr:nvSpPr>
        <xdr:cNvPr id="110" name="テキスト ボックス 109"/>
        <xdr:cNvSpPr txBox="1"/>
      </xdr:nvSpPr>
      <xdr:spPr>
        <a:xfrm>
          <a:off x="166370" y="8575040"/>
          <a:ext cx="5911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1" name="直線コネクタ 110"/>
        <xdr:cNvCxnSpPr/>
      </xdr:nvCxnSpPr>
      <xdr:spPr>
        <a:xfrm>
          <a:off x="670560" y="83940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39370</xdr:rowOff>
    </xdr:from>
    <xdr:ext cx="591185" cy="266065"/>
    <xdr:sp macro="" textlink="">
      <xdr:nvSpPr>
        <xdr:cNvPr id="112" name="テキスト ボックス 111"/>
        <xdr:cNvSpPr txBox="1"/>
      </xdr:nvSpPr>
      <xdr:spPr>
        <a:xfrm>
          <a:off x="166370" y="8257540"/>
          <a:ext cx="59118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48</xdr:row>
      <xdr:rowOff>24130</xdr:rowOff>
    </xdr:to>
    <xdr:cxnSp macro="">
      <xdr:nvCxnSpPr>
        <xdr:cNvPr id="113" name="直線コネクタ 112"/>
        <xdr:cNvCxnSpPr/>
      </xdr:nvCxnSpPr>
      <xdr:spPr>
        <a:xfrm>
          <a:off x="670560" y="807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53975</xdr:rowOff>
    </xdr:from>
    <xdr:ext cx="591185" cy="259080"/>
    <xdr:sp macro="" textlink="">
      <xdr:nvSpPr>
        <xdr:cNvPr id="114" name="テキスト ボックス 113"/>
        <xdr:cNvSpPr txBox="1"/>
      </xdr:nvSpPr>
      <xdr:spPr>
        <a:xfrm>
          <a:off x="166370" y="79368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85725</xdr:rowOff>
    </xdr:to>
    <xdr:sp macro="" textlink="">
      <xdr:nvSpPr>
        <xdr:cNvPr id="115" name="物件費グラフ枠"/>
        <xdr:cNvSpPr/>
      </xdr:nvSpPr>
      <xdr:spPr>
        <a:xfrm>
          <a:off x="670560" y="8074660"/>
          <a:ext cx="4137660" cy="22409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43180</xdr:rowOff>
    </xdr:from>
    <xdr:to xmlns:xdr="http://schemas.openxmlformats.org/drawingml/2006/spreadsheetDrawing">
      <xdr:col>24</xdr:col>
      <xdr:colOff>62865</xdr:colOff>
      <xdr:row>58</xdr:row>
      <xdr:rowOff>109220</xdr:rowOff>
    </xdr:to>
    <xdr:cxnSp macro="">
      <xdr:nvCxnSpPr>
        <xdr:cNvPr id="116" name="直線コネクタ 115"/>
        <xdr:cNvCxnSpPr/>
      </xdr:nvCxnSpPr>
      <xdr:spPr>
        <a:xfrm flipV="1">
          <a:off x="4084955" y="859663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113030</xdr:rowOff>
    </xdr:from>
    <xdr:ext cx="534670" cy="266065"/>
    <xdr:sp macro="" textlink="">
      <xdr:nvSpPr>
        <xdr:cNvPr id="117" name="物件費最小値テキスト"/>
        <xdr:cNvSpPr txBox="1"/>
      </xdr:nvSpPr>
      <xdr:spPr>
        <a:xfrm>
          <a:off x="4137660" y="9839960"/>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109220</xdr:rowOff>
    </xdr:from>
    <xdr:to xmlns:xdr="http://schemas.openxmlformats.org/drawingml/2006/spreadsheetDrawing">
      <xdr:col>24</xdr:col>
      <xdr:colOff>152400</xdr:colOff>
      <xdr:row>58</xdr:row>
      <xdr:rowOff>109220</xdr:rowOff>
    </xdr:to>
    <xdr:cxnSp macro="">
      <xdr:nvCxnSpPr>
        <xdr:cNvPr id="118" name="直線コネクタ 117"/>
        <xdr:cNvCxnSpPr/>
      </xdr:nvCxnSpPr>
      <xdr:spPr>
        <a:xfrm>
          <a:off x="4020820" y="98361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165100</xdr:rowOff>
    </xdr:from>
    <xdr:ext cx="598805" cy="261620"/>
    <xdr:sp macro="" textlink="">
      <xdr:nvSpPr>
        <xdr:cNvPr id="119" name="物件費最大値テキスト"/>
        <xdr:cNvSpPr txBox="1"/>
      </xdr:nvSpPr>
      <xdr:spPr>
        <a:xfrm>
          <a:off x="4137660" y="838327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43180</xdr:rowOff>
    </xdr:from>
    <xdr:to xmlns:xdr="http://schemas.openxmlformats.org/drawingml/2006/spreadsheetDrawing">
      <xdr:col>24</xdr:col>
      <xdr:colOff>152400</xdr:colOff>
      <xdr:row>51</xdr:row>
      <xdr:rowOff>43180</xdr:rowOff>
    </xdr:to>
    <xdr:cxnSp macro="">
      <xdr:nvCxnSpPr>
        <xdr:cNvPr id="120" name="直線コネクタ 119"/>
        <xdr:cNvCxnSpPr/>
      </xdr:nvCxnSpPr>
      <xdr:spPr>
        <a:xfrm>
          <a:off x="4020820" y="85966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56</xdr:row>
      <xdr:rowOff>121920</xdr:rowOff>
    </xdr:from>
    <xdr:to xmlns:xdr="http://schemas.openxmlformats.org/drawingml/2006/spreadsheetDrawing">
      <xdr:col>24</xdr:col>
      <xdr:colOff>63500</xdr:colOff>
      <xdr:row>57</xdr:row>
      <xdr:rowOff>29210</xdr:rowOff>
    </xdr:to>
    <xdr:cxnSp macro="">
      <xdr:nvCxnSpPr>
        <xdr:cNvPr id="121" name="直線コネクタ 120"/>
        <xdr:cNvCxnSpPr/>
      </xdr:nvCxnSpPr>
      <xdr:spPr>
        <a:xfrm flipV="1">
          <a:off x="3352800" y="9513570"/>
          <a:ext cx="73406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113665</xdr:rowOff>
    </xdr:from>
    <xdr:ext cx="534670" cy="266065"/>
    <xdr:sp macro="" textlink="">
      <xdr:nvSpPr>
        <xdr:cNvPr id="122" name="物件費平均値テキスト"/>
        <xdr:cNvSpPr txBox="1"/>
      </xdr:nvSpPr>
      <xdr:spPr>
        <a:xfrm>
          <a:off x="4137660" y="9505315"/>
          <a:ext cx="53467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134620</xdr:rowOff>
    </xdr:from>
    <xdr:to xmlns:xdr="http://schemas.openxmlformats.org/drawingml/2006/spreadsheetDrawing">
      <xdr:col>24</xdr:col>
      <xdr:colOff>114300</xdr:colOff>
      <xdr:row>57</xdr:row>
      <xdr:rowOff>62230</xdr:rowOff>
    </xdr:to>
    <xdr:sp macro="" textlink="">
      <xdr:nvSpPr>
        <xdr:cNvPr id="123" name="フローチャート: 判断 122"/>
        <xdr:cNvSpPr/>
      </xdr:nvSpPr>
      <xdr:spPr>
        <a:xfrm>
          <a:off x="4036060" y="9526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29210</xdr:rowOff>
    </xdr:from>
    <xdr:to xmlns:xdr="http://schemas.openxmlformats.org/drawingml/2006/spreadsheetDrawing">
      <xdr:col>19</xdr:col>
      <xdr:colOff>167640</xdr:colOff>
      <xdr:row>57</xdr:row>
      <xdr:rowOff>74295</xdr:rowOff>
    </xdr:to>
    <xdr:cxnSp macro="">
      <xdr:nvCxnSpPr>
        <xdr:cNvPr id="124" name="直線コネクタ 123"/>
        <xdr:cNvCxnSpPr/>
      </xdr:nvCxnSpPr>
      <xdr:spPr>
        <a:xfrm flipV="1">
          <a:off x="2565400" y="9588500"/>
          <a:ext cx="7874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0</xdr:rowOff>
    </xdr:from>
    <xdr:to xmlns:xdr="http://schemas.openxmlformats.org/drawingml/2006/spreadsheetDrawing">
      <xdr:col>20</xdr:col>
      <xdr:colOff>38100</xdr:colOff>
      <xdr:row>57</xdr:row>
      <xdr:rowOff>106045</xdr:rowOff>
    </xdr:to>
    <xdr:sp macro="" textlink="">
      <xdr:nvSpPr>
        <xdr:cNvPr id="125" name="フローチャート: 判断 124"/>
        <xdr:cNvSpPr/>
      </xdr:nvSpPr>
      <xdr:spPr>
        <a:xfrm>
          <a:off x="3312160" y="9559290"/>
          <a:ext cx="7874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95250</xdr:rowOff>
    </xdr:from>
    <xdr:ext cx="530225" cy="261620"/>
    <xdr:sp macro="" textlink="">
      <xdr:nvSpPr>
        <xdr:cNvPr id="126" name="テキスト ボックス 125"/>
        <xdr:cNvSpPr txBox="1"/>
      </xdr:nvSpPr>
      <xdr:spPr>
        <a:xfrm>
          <a:off x="3118485" y="9654540"/>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74295</xdr:rowOff>
    </xdr:from>
    <xdr:to xmlns:xdr="http://schemas.openxmlformats.org/drawingml/2006/spreadsheetDrawing">
      <xdr:col>15</xdr:col>
      <xdr:colOff>50800</xdr:colOff>
      <xdr:row>58</xdr:row>
      <xdr:rowOff>15240</xdr:rowOff>
    </xdr:to>
    <xdr:cxnSp macro="">
      <xdr:nvCxnSpPr>
        <xdr:cNvPr id="127" name="直線コネクタ 126"/>
        <xdr:cNvCxnSpPr/>
      </xdr:nvCxnSpPr>
      <xdr:spPr>
        <a:xfrm flipV="1">
          <a:off x="1790700" y="9633585"/>
          <a:ext cx="7747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115570</xdr:rowOff>
    </xdr:from>
    <xdr:to xmlns:xdr="http://schemas.openxmlformats.org/drawingml/2006/spreadsheetDrawing">
      <xdr:col>15</xdr:col>
      <xdr:colOff>101600</xdr:colOff>
      <xdr:row>57</xdr:row>
      <xdr:rowOff>43180</xdr:rowOff>
    </xdr:to>
    <xdr:sp macro="" textlink="">
      <xdr:nvSpPr>
        <xdr:cNvPr id="128" name="フローチャート: 判断 127"/>
        <xdr:cNvSpPr/>
      </xdr:nvSpPr>
      <xdr:spPr>
        <a:xfrm>
          <a:off x="2514600" y="9507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59055</xdr:rowOff>
    </xdr:from>
    <xdr:ext cx="534670" cy="261620"/>
    <xdr:sp macro="" textlink="">
      <xdr:nvSpPr>
        <xdr:cNvPr id="129" name="テキスト ボックス 128"/>
        <xdr:cNvSpPr txBox="1"/>
      </xdr:nvSpPr>
      <xdr:spPr>
        <a:xfrm>
          <a:off x="2343785" y="928306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58</xdr:row>
      <xdr:rowOff>15240</xdr:rowOff>
    </xdr:from>
    <xdr:to xmlns:xdr="http://schemas.openxmlformats.org/drawingml/2006/spreadsheetDrawing">
      <xdr:col>10</xdr:col>
      <xdr:colOff>114300</xdr:colOff>
      <xdr:row>58</xdr:row>
      <xdr:rowOff>71120</xdr:rowOff>
    </xdr:to>
    <xdr:cxnSp macro="">
      <xdr:nvCxnSpPr>
        <xdr:cNvPr id="130" name="直線コネクタ 129"/>
        <xdr:cNvCxnSpPr/>
      </xdr:nvCxnSpPr>
      <xdr:spPr>
        <a:xfrm flipV="1">
          <a:off x="1005840" y="9742170"/>
          <a:ext cx="78486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148590</xdr:rowOff>
    </xdr:from>
    <xdr:to xmlns:xdr="http://schemas.openxmlformats.org/drawingml/2006/spreadsheetDrawing">
      <xdr:col>10</xdr:col>
      <xdr:colOff>165100</xdr:colOff>
      <xdr:row>57</xdr:row>
      <xdr:rowOff>76200</xdr:rowOff>
    </xdr:to>
    <xdr:sp macro="" textlink="">
      <xdr:nvSpPr>
        <xdr:cNvPr id="131" name="フローチャート: 判断 130"/>
        <xdr:cNvSpPr/>
      </xdr:nvSpPr>
      <xdr:spPr>
        <a:xfrm>
          <a:off x="1739900" y="9540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92075</xdr:rowOff>
    </xdr:from>
    <xdr:ext cx="534670" cy="261620"/>
    <xdr:sp macro="" textlink="">
      <xdr:nvSpPr>
        <xdr:cNvPr id="132" name="テキスト ボックス 131"/>
        <xdr:cNvSpPr txBox="1"/>
      </xdr:nvSpPr>
      <xdr:spPr>
        <a:xfrm>
          <a:off x="1546225" y="931608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20955</xdr:rowOff>
    </xdr:from>
    <xdr:to xmlns:xdr="http://schemas.openxmlformats.org/drawingml/2006/spreadsheetDrawing">
      <xdr:col>6</xdr:col>
      <xdr:colOff>38100</xdr:colOff>
      <xdr:row>57</xdr:row>
      <xdr:rowOff>127000</xdr:rowOff>
    </xdr:to>
    <xdr:sp macro="" textlink="">
      <xdr:nvSpPr>
        <xdr:cNvPr id="133" name="フローチャート: 判断 132"/>
        <xdr:cNvSpPr/>
      </xdr:nvSpPr>
      <xdr:spPr>
        <a:xfrm>
          <a:off x="965200" y="9580245"/>
          <a:ext cx="7874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144780</xdr:rowOff>
    </xdr:from>
    <xdr:ext cx="530225" cy="266065"/>
    <xdr:sp macro="" textlink="">
      <xdr:nvSpPr>
        <xdr:cNvPr id="134" name="テキスト ボックス 133"/>
        <xdr:cNvSpPr txBox="1"/>
      </xdr:nvSpPr>
      <xdr:spPr>
        <a:xfrm>
          <a:off x="771525" y="9368790"/>
          <a:ext cx="5302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82550</xdr:rowOff>
    </xdr:from>
    <xdr:ext cx="762000" cy="266700"/>
    <xdr:sp macro="" textlink="">
      <xdr:nvSpPr>
        <xdr:cNvPr id="135" name="テキスト ボックス 134"/>
        <xdr:cNvSpPr txBox="1"/>
      </xdr:nvSpPr>
      <xdr:spPr>
        <a:xfrm>
          <a:off x="391922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61</xdr:row>
      <xdr:rowOff>82550</xdr:rowOff>
    </xdr:from>
    <xdr:ext cx="762000" cy="266700"/>
    <xdr:sp macro="" textlink="">
      <xdr:nvSpPr>
        <xdr:cNvPr id="136" name="テキスト ボックス 135"/>
        <xdr:cNvSpPr txBox="1"/>
      </xdr:nvSpPr>
      <xdr:spPr>
        <a:xfrm>
          <a:off x="318516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82550</xdr:rowOff>
    </xdr:from>
    <xdr:ext cx="762000" cy="266700"/>
    <xdr:sp macro="" textlink="">
      <xdr:nvSpPr>
        <xdr:cNvPr id="137" name="テキスト ボックス 136"/>
        <xdr:cNvSpPr txBox="1"/>
      </xdr:nvSpPr>
      <xdr:spPr>
        <a:xfrm>
          <a:off x="239776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82550</xdr:rowOff>
    </xdr:from>
    <xdr:ext cx="762000" cy="266700"/>
    <xdr:sp macro="" textlink="">
      <xdr:nvSpPr>
        <xdr:cNvPr id="138" name="テキスト ボックス 137"/>
        <xdr:cNvSpPr txBox="1"/>
      </xdr:nvSpPr>
      <xdr:spPr>
        <a:xfrm>
          <a:off x="162306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61</xdr:row>
      <xdr:rowOff>82550</xdr:rowOff>
    </xdr:from>
    <xdr:ext cx="762000" cy="266700"/>
    <xdr:sp macro="" textlink="">
      <xdr:nvSpPr>
        <xdr:cNvPr id="139" name="テキスト ボックス 138"/>
        <xdr:cNvSpPr txBox="1"/>
      </xdr:nvSpPr>
      <xdr:spPr>
        <a:xfrm>
          <a:off x="83820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71120</xdr:rowOff>
    </xdr:from>
    <xdr:to xmlns:xdr="http://schemas.openxmlformats.org/drawingml/2006/spreadsheetDrawing">
      <xdr:col>24</xdr:col>
      <xdr:colOff>114300</xdr:colOff>
      <xdr:row>56</xdr:row>
      <xdr:rowOff>167640</xdr:rowOff>
    </xdr:to>
    <xdr:sp macro="" textlink="">
      <xdr:nvSpPr>
        <xdr:cNvPr id="140" name="楕円 139"/>
        <xdr:cNvSpPr/>
      </xdr:nvSpPr>
      <xdr:spPr>
        <a:xfrm>
          <a:off x="4036060" y="94627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93980</xdr:rowOff>
    </xdr:from>
    <xdr:ext cx="534670" cy="261620"/>
    <xdr:sp macro="" textlink="">
      <xdr:nvSpPr>
        <xdr:cNvPr id="141" name="物件費該当値テキスト"/>
        <xdr:cNvSpPr txBox="1"/>
      </xdr:nvSpPr>
      <xdr:spPr>
        <a:xfrm>
          <a:off x="4137660" y="93179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152400</xdr:rowOff>
    </xdr:from>
    <xdr:to xmlns:xdr="http://schemas.openxmlformats.org/drawingml/2006/spreadsheetDrawing">
      <xdr:col>20</xdr:col>
      <xdr:colOff>38100</xdr:colOff>
      <xdr:row>57</xdr:row>
      <xdr:rowOff>81280</xdr:rowOff>
    </xdr:to>
    <xdr:sp macro="" textlink="">
      <xdr:nvSpPr>
        <xdr:cNvPr id="142" name="楕円 141"/>
        <xdr:cNvSpPr/>
      </xdr:nvSpPr>
      <xdr:spPr>
        <a:xfrm>
          <a:off x="3312160" y="954405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97155</xdr:rowOff>
    </xdr:from>
    <xdr:ext cx="530225" cy="261620"/>
    <xdr:sp macro="" textlink="">
      <xdr:nvSpPr>
        <xdr:cNvPr id="143" name="テキスト ボックス 142"/>
        <xdr:cNvSpPr txBox="1"/>
      </xdr:nvSpPr>
      <xdr:spPr>
        <a:xfrm>
          <a:off x="3118485" y="9321165"/>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20320</xdr:rowOff>
    </xdr:from>
    <xdr:to xmlns:xdr="http://schemas.openxmlformats.org/drawingml/2006/spreadsheetDrawing">
      <xdr:col>15</xdr:col>
      <xdr:colOff>101600</xdr:colOff>
      <xdr:row>57</xdr:row>
      <xdr:rowOff>126365</xdr:rowOff>
    </xdr:to>
    <xdr:sp macro="" textlink="">
      <xdr:nvSpPr>
        <xdr:cNvPr id="144" name="楕円 143"/>
        <xdr:cNvSpPr/>
      </xdr:nvSpPr>
      <xdr:spPr>
        <a:xfrm>
          <a:off x="2514600" y="957961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117475</xdr:rowOff>
    </xdr:from>
    <xdr:ext cx="534670" cy="264795"/>
    <xdr:sp macro="" textlink="">
      <xdr:nvSpPr>
        <xdr:cNvPr id="145" name="テキスト ボックス 144"/>
        <xdr:cNvSpPr txBox="1"/>
      </xdr:nvSpPr>
      <xdr:spPr>
        <a:xfrm>
          <a:off x="2343785" y="967676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137795</xdr:rowOff>
    </xdr:from>
    <xdr:to xmlns:xdr="http://schemas.openxmlformats.org/drawingml/2006/spreadsheetDrawing">
      <xdr:col>10</xdr:col>
      <xdr:colOff>165100</xdr:colOff>
      <xdr:row>58</xdr:row>
      <xdr:rowOff>67310</xdr:rowOff>
    </xdr:to>
    <xdr:sp macro="" textlink="">
      <xdr:nvSpPr>
        <xdr:cNvPr id="146" name="楕円 145"/>
        <xdr:cNvSpPr/>
      </xdr:nvSpPr>
      <xdr:spPr>
        <a:xfrm>
          <a:off x="1739900" y="96970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56515</xdr:rowOff>
    </xdr:from>
    <xdr:ext cx="534670" cy="262255"/>
    <xdr:sp macro="" textlink="">
      <xdr:nvSpPr>
        <xdr:cNvPr id="147" name="テキスト ボックス 146"/>
        <xdr:cNvSpPr txBox="1"/>
      </xdr:nvSpPr>
      <xdr:spPr>
        <a:xfrm>
          <a:off x="1546225" y="978344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17145</xdr:rowOff>
    </xdr:from>
    <xdr:to xmlns:xdr="http://schemas.openxmlformats.org/drawingml/2006/spreadsheetDrawing">
      <xdr:col>6</xdr:col>
      <xdr:colOff>38100</xdr:colOff>
      <xdr:row>58</xdr:row>
      <xdr:rowOff>121920</xdr:rowOff>
    </xdr:to>
    <xdr:sp macro="" textlink="">
      <xdr:nvSpPr>
        <xdr:cNvPr id="148" name="楕円 147"/>
        <xdr:cNvSpPr/>
      </xdr:nvSpPr>
      <xdr:spPr>
        <a:xfrm>
          <a:off x="965200" y="9744075"/>
          <a:ext cx="787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114300</xdr:rowOff>
    </xdr:from>
    <xdr:ext cx="530225" cy="266065"/>
    <xdr:sp macro="" textlink="">
      <xdr:nvSpPr>
        <xdr:cNvPr id="149" name="テキスト ボックス 148"/>
        <xdr:cNvSpPr txBox="1"/>
      </xdr:nvSpPr>
      <xdr:spPr>
        <a:xfrm>
          <a:off x="771525" y="9841230"/>
          <a:ext cx="5302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57785</xdr:rowOff>
    </xdr:from>
    <xdr:to xmlns:xdr="http://schemas.openxmlformats.org/drawingml/2006/spreadsheetDrawing">
      <xdr:col>28</xdr:col>
      <xdr:colOff>114300</xdr:colOff>
      <xdr:row>65</xdr:row>
      <xdr:rowOff>33020</xdr:rowOff>
    </xdr:to>
    <xdr:sp macro="" textlink="">
      <xdr:nvSpPr>
        <xdr:cNvPr id="150" name="正方形/長方形 149"/>
        <xdr:cNvSpPr/>
      </xdr:nvSpPr>
      <xdr:spPr>
        <a:xfrm>
          <a:off x="670560" y="1062291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57785</xdr:rowOff>
    </xdr:from>
    <xdr:to xmlns:xdr="http://schemas.openxmlformats.org/drawingml/2006/spreadsheetDrawing">
      <xdr:col>12</xdr:col>
      <xdr:colOff>127000</xdr:colOff>
      <xdr:row>66</xdr:row>
      <xdr:rowOff>144780</xdr:rowOff>
    </xdr:to>
    <xdr:sp macro="" textlink="">
      <xdr:nvSpPr>
        <xdr:cNvPr id="151" name="正方形/長方形 150"/>
        <xdr:cNvSpPr/>
      </xdr:nvSpPr>
      <xdr:spPr>
        <a:xfrm>
          <a:off x="79756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79756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57785</xdr:rowOff>
    </xdr:from>
    <xdr:to xmlns:xdr="http://schemas.openxmlformats.org/drawingml/2006/spreadsheetDrawing">
      <xdr:col>18</xdr:col>
      <xdr:colOff>0</xdr:colOff>
      <xdr:row>66</xdr:row>
      <xdr:rowOff>144780</xdr:rowOff>
    </xdr:to>
    <xdr:sp macro="" textlink="">
      <xdr:nvSpPr>
        <xdr:cNvPr id="153" name="正方形/長方形 152"/>
        <xdr:cNvSpPr/>
      </xdr:nvSpPr>
      <xdr:spPr>
        <a:xfrm>
          <a:off x="167640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67640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57785</xdr:rowOff>
    </xdr:from>
    <xdr:to xmlns:xdr="http://schemas.openxmlformats.org/drawingml/2006/spreadsheetDrawing">
      <xdr:col>24</xdr:col>
      <xdr:colOff>0</xdr:colOff>
      <xdr:row>66</xdr:row>
      <xdr:rowOff>144780</xdr:rowOff>
    </xdr:to>
    <xdr:sp macro="" textlink="">
      <xdr:nvSpPr>
        <xdr:cNvPr id="155" name="正方形/長方形 154"/>
        <xdr:cNvSpPr/>
      </xdr:nvSpPr>
      <xdr:spPr>
        <a:xfrm>
          <a:off x="268224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68224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86995</xdr:rowOff>
    </xdr:to>
    <xdr:sp macro="" textlink="">
      <xdr:nvSpPr>
        <xdr:cNvPr id="157" name="正方形/長方形 156"/>
        <xdr:cNvSpPr/>
      </xdr:nvSpPr>
      <xdr:spPr>
        <a:xfrm>
          <a:off x="670560" y="11428095"/>
          <a:ext cx="4137660" cy="22415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33045"/>
    <xdr:sp macro="" textlink="">
      <xdr:nvSpPr>
        <xdr:cNvPr id="158" name="テキスト ボックス 157"/>
        <xdr:cNvSpPr txBox="1"/>
      </xdr:nvSpPr>
      <xdr:spPr>
        <a:xfrm>
          <a:off x="655320" y="11241405"/>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86995</xdr:rowOff>
    </xdr:from>
    <xdr:to xmlns:xdr="http://schemas.openxmlformats.org/drawingml/2006/spreadsheetDrawing">
      <xdr:col>28</xdr:col>
      <xdr:colOff>114300</xdr:colOff>
      <xdr:row>81</xdr:row>
      <xdr:rowOff>86995</xdr:rowOff>
    </xdr:to>
    <xdr:cxnSp macro="">
      <xdr:nvCxnSpPr>
        <xdr:cNvPr id="159" name="直線コネクタ 158"/>
        <xdr:cNvCxnSpPr/>
      </xdr:nvCxnSpPr>
      <xdr:spPr>
        <a:xfrm>
          <a:off x="670560" y="13669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46990</xdr:rowOff>
    </xdr:from>
    <xdr:to xmlns:xdr="http://schemas.openxmlformats.org/drawingml/2006/spreadsheetDrawing">
      <xdr:col>28</xdr:col>
      <xdr:colOff>114300</xdr:colOff>
      <xdr:row>79</xdr:row>
      <xdr:rowOff>46990</xdr:rowOff>
    </xdr:to>
    <xdr:cxnSp macro="">
      <xdr:nvCxnSpPr>
        <xdr:cNvPr id="160" name="直線コネクタ 159"/>
        <xdr:cNvCxnSpPr/>
      </xdr:nvCxnSpPr>
      <xdr:spPr>
        <a:xfrm>
          <a:off x="670560" y="13294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77470</xdr:rowOff>
    </xdr:from>
    <xdr:ext cx="248920" cy="271145"/>
    <xdr:sp macro="" textlink="">
      <xdr:nvSpPr>
        <xdr:cNvPr id="161" name="テキスト ボックス 160"/>
        <xdr:cNvSpPr txBox="1"/>
      </xdr:nvSpPr>
      <xdr:spPr>
        <a:xfrm>
          <a:off x="467360" y="13157200"/>
          <a:ext cx="24892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2" name="直線コネクタ 161"/>
        <xdr:cNvCxnSpPr/>
      </xdr:nvCxnSpPr>
      <xdr:spPr>
        <a:xfrm>
          <a:off x="670560" y="129178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36830</xdr:rowOff>
    </xdr:from>
    <xdr:ext cx="527050" cy="266065"/>
    <xdr:sp macro="" textlink="">
      <xdr:nvSpPr>
        <xdr:cNvPr id="163" name="テキスト ボックス 162"/>
        <xdr:cNvSpPr txBox="1"/>
      </xdr:nvSpPr>
      <xdr:spPr>
        <a:xfrm>
          <a:off x="207645" y="1278128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144780</xdr:rowOff>
    </xdr:from>
    <xdr:to xmlns:xdr="http://schemas.openxmlformats.org/drawingml/2006/spreadsheetDrawing">
      <xdr:col>28</xdr:col>
      <xdr:colOff>114300</xdr:colOff>
      <xdr:row>74</xdr:row>
      <xdr:rowOff>144780</xdr:rowOff>
    </xdr:to>
    <xdr:cxnSp macro="">
      <xdr:nvCxnSpPr>
        <xdr:cNvPr id="164" name="直線コネクタ 163"/>
        <xdr:cNvCxnSpPr/>
      </xdr:nvCxnSpPr>
      <xdr:spPr>
        <a:xfrm>
          <a:off x="670560" y="12553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167640</xdr:rowOff>
    </xdr:from>
    <xdr:ext cx="527050" cy="266065"/>
    <xdr:sp macro="" textlink="">
      <xdr:nvSpPr>
        <xdr:cNvPr id="165" name="テキスト ボックス 164"/>
        <xdr:cNvSpPr txBox="1"/>
      </xdr:nvSpPr>
      <xdr:spPr>
        <a:xfrm>
          <a:off x="207645" y="1240917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105410</xdr:rowOff>
    </xdr:from>
    <xdr:to xmlns:xdr="http://schemas.openxmlformats.org/drawingml/2006/spreadsheetDrawing">
      <xdr:col>28</xdr:col>
      <xdr:colOff>114300</xdr:colOff>
      <xdr:row>72</xdr:row>
      <xdr:rowOff>105410</xdr:rowOff>
    </xdr:to>
    <xdr:cxnSp macro="">
      <xdr:nvCxnSpPr>
        <xdr:cNvPr id="166" name="直線コネクタ 165"/>
        <xdr:cNvCxnSpPr/>
      </xdr:nvCxnSpPr>
      <xdr:spPr>
        <a:xfrm>
          <a:off x="670560" y="121793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133985</xdr:rowOff>
    </xdr:from>
    <xdr:ext cx="527050" cy="264795"/>
    <xdr:sp macro="" textlink="">
      <xdr:nvSpPr>
        <xdr:cNvPr id="167" name="テキスト ボックス 166"/>
        <xdr:cNvSpPr txBox="1"/>
      </xdr:nvSpPr>
      <xdr:spPr>
        <a:xfrm>
          <a:off x="207645" y="12040235"/>
          <a:ext cx="527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64135</xdr:rowOff>
    </xdr:from>
    <xdr:to xmlns:xdr="http://schemas.openxmlformats.org/drawingml/2006/spreadsheetDrawing">
      <xdr:col>28</xdr:col>
      <xdr:colOff>114300</xdr:colOff>
      <xdr:row>70</xdr:row>
      <xdr:rowOff>64135</xdr:rowOff>
    </xdr:to>
    <xdr:cxnSp macro="">
      <xdr:nvCxnSpPr>
        <xdr:cNvPr id="168" name="直線コネクタ 167"/>
        <xdr:cNvCxnSpPr/>
      </xdr:nvCxnSpPr>
      <xdr:spPr>
        <a:xfrm>
          <a:off x="670560" y="118027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94615</xdr:rowOff>
    </xdr:from>
    <xdr:ext cx="527050" cy="261620"/>
    <xdr:sp macro="" textlink="">
      <xdr:nvSpPr>
        <xdr:cNvPr id="169" name="テキスト ボックス 168"/>
        <xdr:cNvSpPr txBox="1"/>
      </xdr:nvSpPr>
      <xdr:spPr>
        <a:xfrm>
          <a:off x="207645" y="1166558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70560" y="1142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55245</xdr:rowOff>
    </xdr:from>
    <xdr:ext cx="527050" cy="263525"/>
    <xdr:sp macro="" textlink="">
      <xdr:nvSpPr>
        <xdr:cNvPr id="171" name="テキスト ボックス 170"/>
        <xdr:cNvSpPr txBox="1"/>
      </xdr:nvSpPr>
      <xdr:spPr>
        <a:xfrm>
          <a:off x="207645" y="11290935"/>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86995</xdr:rowOff>
    </xdr:to>
    <xdr:sp macro="" textlink="">
      <xdr:nvSpPr>
        <xdr:cNvPr id="172" name="維持補修費グラフ枠"/>
        <xdr:cNvSpPr/>
      </xdr:nvSpPr>
      <xdr:spPr>
        <a:xfrm>
          <a:off x="670560" y="11428095"/>
          <a:ext cx="4137660" cy="22415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151765</xdr:rowOff>
    </xdr:from>
    <xdr:to xmlns:xdr="http://schemas.openxmlformats.org/drawingml/2006/spreadsheetDrawing">
      <xdr:col>24</xdr:col>
      <xdr:colOff>62865</xdr:colOff>
      <xdr:row>79</xdr:row>
      <xdr:rowOff>27305</xdr:rowOff>
    </xdr:to>
    <xdr:cxnSp macro="">
      <xdr:nvCxnSpPr>
        <xdr:cNvPr id="173" name="直線コネクタ 172"/>
        <xdr:cNvCxnSpPr/>
      </xdr:nvCxnSpPr>
      <xdr:spPr>
        <a:xfrm flipV="1">
          <a:off x="4084955" y="11890375"/>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33020</xdr:rowOff>
    </xdr:from>
    <xdr:ext cx="378460" cy="266065"/>
    <xdr:sp macro="" textlink="">
      <xdr:nvSpPr>
        <xdr:cNvPr id="174" name="維持補修費最小値テキスト"/>
        <xdr:cNvSpPr txBox="1"/>
      </xdr:nvSpPr>
      <xdr:spPr>
        <a:xfrm>
          <a:off x="4137660" y="13280390"/>
          <a:ext cx="378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27305</xdr:rowOff>
    </xdr:from>
    <xdr:to xmlns:xdr="http://schemas.openxmlformats.org/drawingml/2006/spreadsheetDrawing">
      <xdr:col>24</xdr:col>
      <xdr:colOff>152400</xdr:colOff>
      <xdr:row>79</xdr:row>
      <xdr:rowOff>27305</xdr:rowOff>
    </xdr:to>
    <xdr:cxnSp macro="">
      <xdr:nvCxnSpPr>
        <xdr:cNvPr id="175" name="直線コネクタ 174"/>
        <xdr:cNvCxnSpPr/>
      </xdr:nvCxnSpPr>
      <xdr:spPr>
        <a:xfrm>
          <a:off x="4020820" y="132746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96520</xdr:rowOff>
    </xdr:from>
    <xdr:ext cx="534670" cy="261620"/>
    <xdr:sp macro="" textlink="">
      <xdr:nvSpPr>
        <xdr:cNvPr id="176" name="維持補修費最大値テキスト"/>
        <xdr:cNvSpPr txBox="1"/>
      </xdr:nvSpPr>
      <xdr:spPr>
        <a:xfrm>
          <a:off x="4137660" y="116674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151765</xdr:rowOff>
    </xdr:from>
    <xdr:to xmlns:xdr="http://schemas.openxmlformats.org/drawingml/2006/spreadsheetDrawing">
      <xdr:col>24</xdr:col>
      <xdr:colOff>152400</xdr:colOff>
      <xdr:row>70</xdr:row>
      <xdr:rowOff>151765</xdr:rowOff>
    </xdr:to>
    <xdr:cxnSp macro="">
      <xdr:nvCxnSpPr>
        <xdr:cNvPr id="177" name="直線コネクタ 176"/>
        <xdr:cNvCxnSpPr/>
      </xdr:nvCxnSpPr>
      <xdr:spPr>
        <a:xfrm>
          <a:off x="4020820" y="118903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79</xdr:row>
      <xdr:rowOff>20955</xdr:rowOff>
    </xdr:from>
    <xdr:to xmlns:xdr="http://schemas.openxmlformats.org/drawingml/2006/spreadsheetDrawing">
      <xdr:col>24</xdr:col>
      <xdr:colOff>63500</xdr:colOff>
      <xdr:row>79</xdr:row>
      <xdr:rowOff>21590</xdr:rowOff>
    </xdr:to>
    <xdr:cxnSp macro="">
      <xdr:nvCxnSpPr>
        <xdr:cNvPr id="178" name="直線コネクタ 177"/>
        <xdr:cNvCxnSpPr/>
      </xdr:nvCxnSpPr>
      <xdr:spPr>
        <a:xfrm>
          <a:off x="3352800" y="13268325"/>
          <a:ext cx="7340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22860</xdr:rowOff>
    </xdr:from>
    <xdr:ext cx="469900" cy="263525"/>
    <xdr:sp macro="" textlink="">
      <xdr:nvSpPr>
        <xdr:cNvPr id="179" name="維持補修費平均値テキスト"/>
        <xdr:cNvSpPr txBox="1"/>
      </xdr:nvSpPr>
      <xdr:spPr>
        <a:xfrm>
          <a:off x="4137660" y="1293495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635</xdr:rowOff>
    </xdr:from>
    <xdr:to xmlns:xdr="http://schemas.openxmlformats.org/drawingml/2006/spreadsheetDrawing">
      <xdr:col>24</xdr:col>
      <xdr:colOff>114300</xdr:colOff>
      <xdr:row>78</xdr:row>
      <xdr:rowOff>107950</xdr:rowOff>
    </xdr:to>
    <xdr:sp macro="" textlink="">
      <xdr:nvSpPr>
        <xdr:cNvPr id="180" name="フローチャート: 判断 179"/>
        <xdr:cNvSpPr/>
      </xdr:nvSpPr>
      <xdr:spPr>
        <a:xfrm>
          <a:off x="4036060" y="1308036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20955</xdr:rowOff>
    </xdr:from>
    <xdr:to xmlns:xdr="http://schemas.openxmlformats.org/drawingml/2006/spreadsheetDrawing">
      <xdr:col>19</xdr:col>
      <xdr:colOff>167640</xdr:colOff>
      <xdr:row>79</xdr:row>
      <xdr:rowOff>21590</xdr:rowOff>
    </xdr:to>
    <xdr:cxnSp macro="">
      <xdr:nvCxnSpPr>
        <xdr:cNvPr id="181" name="直線コネクタ 180"/>
        <xdr:cNvCxnSpPr/>
      </xdr:nvCxnSpPr>
      <xdr:spPr>
        <a:xfrm flipV="1">
          <a:off x="2565400" y="13268325"/>
          <a:ext cx="7874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167640</xdr:rowOff>
    </xdr:from>
    <xdr:to xmlns:xdr="http://schemas.openxmlformats.org/drawingml/2006/spreadsheetDrawing">
      <xdr:col>20</xdr:col>
      <xdr:colOff>38100</xdr:colOff>
      <xdr:row>78</xdr:row>
      <xdr:rowOff>107315</xdr:rowOff>
    </xdr:to>
    <xdr:sp macro="" textlink="">
      <xdr:nvSpPr>
        <xdr:cNvPr id="182" name="フローチャート: 判断 181"/>
        <xdr:cNvSpPr/>
      </xdr:nvSpPr>
      <xdr:spPr>
        <a:xfrm>
          <a:off x="3312160" y="1307973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120015</xdr:rowOff>
    </xdr:from>
    <xdr:ext cx="469900" cy="266065"/>
    <xdr:sp macro="" textlink="">
      <xdr:nvSpPr>
        <xdr:cNvPr id="183" name="テキスト ボックス 182"/>
        <xdr:cNvSpPr txBox="1"/>
      </xdr:nvSpPr>
      <xdr:spPr>
        <a:xfrm>
          <a:off x="3150870" y="1286446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15875</xdr:rowOff>
    </xdr:from>
    <xdr:to xmlns:xdr="http://schemas.openxmlformats.org/drawingml/2006/spreadsheetDrawing">
      <xdr:col>15</xdr:col>
      <xdr:colOff>50800</xdr:colOff>
      <xdr:row>79</xdr:row>
      <xdr:rowOff>21590</xdr:rowOff>
    </xdr:to>
    <xdr:cxnSp macro="">
      <xdr:nvCxnSpPr>
        <xdr:cNvPr id="184" name="直線コネクタ 183"/>
        <xdr:cNvCxnSpPr/>
      </xdr:nvCxnSpPr>
      <xdr:spPr>
        <a:xfrm>
          <a:off x="1790700" y="13263245"/>
          <a:ext cx="7747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34290</xdr:rowOff>
    </xdr:from>
    <xdr:to xmlns:xdr="http://schemas.openxmlformats.org/drawingml/2006/spreadsheetDrawing">
      <xdr:col>15</xdr:col>
      <xdr:colOff>101600</xdr:colOff>
      <xdr:row>77</xdr:row>
      <xdr:rowOff>137795</xdr:rowOff>
    </xdr:to>
    <xdr:sp macro="" textlink="">
      <xdr:nvSpPr>
        <xdr:cNvPr id="185" name="フローチャート: 判断 184"/>
        <xdr:cNvSpPr/>
      </xdr:nvSpPr>
      <xdr:spPr>
        <a:xfrm>
          <a:off x="2514600" y="129463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154305</xdr:rowOff>
    </xdr:from>
    <xdr:ext cx="469900" cy="262890"/>
    <xdr:sp macro="" textlink="">
      <xdr:nvSpPr>
        <xdr:cNvPr id="186" name="テキスト ボックス 185"/>
        <xdr:cNvSpPr txBox="1"/>
      </xdr:nvSpPr>
      <xdr:spPr>
        <a:xfrm>
          <a:off x="2353310" y="1273111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79</xdr:row>
      <xdr:rowOff>15875</xdr:rowOff>
    </xdr:from>
    <xdr:to xmlns:xdr="http://schemas.openxmlformats.org/drawingml/2006/spreadsheetDrawing">
      <xdr:col>10</xdr:col>
      <xdr:colOff>114300</xdr:colOff>
      <xdr:row>79</xdr:row>
      <xdr:rowOff>17145</xdr:rowOff>
    </xdr:to>
    <xdr:cxnSp macro="">
      <xdr:nvCxnSpPr>
        <xdr:cNvPr id="187" name="直線コネクタ 186"/>
        <xdr:cNvCxnSpPr/>
      </xdr:nvCxnSpPr>
      <xdr:spPr>
        <a:xfrm flipV="1">
          <a:off x="1005840" y="13263245"/>
          <a:ext cx="7848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111760</xdr:rowOff>
    </xdr:from>
    <xdr:to xmlns:xdr="http://schemas.openxmlformats.org/drawingml/2006/spreadsheetDrawing">
      <xdr:col>10</xdr:col>
      <xdr:colOff>165100</xdr:colOff>
      <xdr:row>78</xdr:row>
      <xdr:rowOff>40005</xdr:rowOff>
    </xdr:to>
    <xdr:sp macro="" textlink="">
      <xdr:nvSpPr>
        <xdr:cNvPr id="188" name="フローチャート: 判断 187"/>
        <xdr:cNvSpPr/>
      </xdr:nvSpPr>
      <xdr:spPr>
        <a:xfrm>
          <a:off x="1739900" y="130238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55245</xdr:rowOff>
    </xdr:from>
    <xdr:ext cx="465455" cy="263525"/>
    <xdr:sp macro="" textlink="">
      <xdr:nvSpPr>
        <xdr:cNvPr id="189" name="テキスト ボックス 188"/>
        <xdr:cNvSpPr txBox="1"/>
      </xdr:nvSpPr>
      <xdr:spPr>
        <a:xfrm>
          <a:off x="1578610" y="12799695"/>
          <a:ext cx="4654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73025</xdr:rowOff>
    </xdr:from>
    <xdr:to xmlns:xdr="http://schemas.openxmlformats.org/drawingml/2006/spreadsheetDrawing">
      <xdr:col>6</xdr:col>
      <xdr:colOff>38100</xdr:colOff>
      <xdr:row>78</xdr:row>
      <xdr:rowOff>635</xdr:rowOff>
    </xdr:to>
    <xdr:sp macro="" textlink="">
      <xdr:nvSpPr>
        <xdr:cNvPr id="190" name="フローチャート: 判断 189"/>
        <xdr:cNvSpPr/>
      </xdr:nvSpPr>
      <xdr:spPr>
        <a:xfrm>
          <a:off x="965200" y="12985115"/>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17145</xdr:rowOff>
    </xdr:from>
    <xdr:ext cx="469900" cy="263525"/>
    <xdr:sp macro="" textlink="">
      <xdr:nvSpPr>
        <xdr:cNvPr id="191" name="テキスト ボックス 190"/>
        <xdr:cNvSpPr txBox="1"/>
      </xdr:nvSpPr>
      <xdr:spPr>
        <a:xfrm>
          <a:off x="803910" y="1276159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84455</xdr:rowOff>
    </xdr:from>
    <xdr:ext cx="762000" cy="269240"/>
    <xdr:sp macro="" textlink="">
      <xdr:nvSpPr>
        <xdr:cNvPr id="192" name="テキスト ボックス 191"/>
        <xdr:cNvSpPr txBox="1"/>
      </xdr:nvSpPr>
      <xdr:spPr>
        <a:xfrm>
          <a:off x="391922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81</xdr:row>
      <xdr:rowOff>84455</xdr:rowOff>
    </xdr:from>
    <xdr:ext cx="762000" cy="269240"/>
    <xdr:sp macro="" textlink="">
      <xdr:nvSpPr>
        <xdr:cNvPr id="193" name="テキスト ボックス 192"/>
        <xdr:cNvSpPr txBox="1"/>
      </xdr:nvSpPr>
      <xdr:spPr>
        <a:xfrm>
          <a:off x="318516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84455</xdr:rowOff>
    </xdr:from>
    <xdr:ext cx="762000" cy="269240"/>
    <xdr:sp macro="" textlink="">
      <xdr:nvSpPr>
        <xdr:cNvPr id="194" name="テキスト ボックス 193"/>
        <xdr:cNvSpPr txBox="1"/>
      </xdr:nvSpPr>
      <xdr:spPr>
        <a:xfrm>
          <a:off x="239776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84455</xdr:rowOff>
    </xdr:from>
    <xdr:ext cx="762000" cy="269240"/>
    <xdr:sp macro="" textlink="">
      <xdr:nvSpPr>
        <xdr:cNvPr id="195" name="テキスト ボックス 194"/>
        <xdr:cNvSpPr txBox="1"/>
      </xdr:nvSpPr>
      <xdr:spPr>
        <a:xfrm>
          <a:off x="162306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81</xdr:row>
      <xdr:rowOff>84455</xdr:rowOff>
    </xdr:from>
    <xdr:ext cx="762000" cy="269240"/>
    <xdr:sp macro="" textlink="">
      <xdr:nvSpPr>
        <xdr:cNvPr id="196" name="テキスト ボックス 195"/>
        <xdr:cNvSpPr txBox="1"/>
      </xdr:nvSpPr>
      <xdr:spPr>
        <a:xfrm>
          <a:off x="83820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149860</xdr:rowOff>
    </xdr:from>
    <xdr:to xmlns:xdr="http://schemas.openxmlformats.org/drawingml/2006/spreadsheetDrawing">
      <xdr:col>24</xdr:col>
      <xdr:colOff>114300</xdr:colOff>
      <xdr:row>79</xdr:row>
      <xdr:rowOff>76200</xdr:rowOff>
    </xdr:to>
    <xdr:sp macro="" textlink="">
      <xdr:nvSpPr>
        <xdr:cNvPr id="197" name="楕円 196"/>
        <xdr:cNvSpPr/>
      </xdr:nvSpPr>
      <xdr:spPr>
        <a:xfrm>
          <a:off x="4036060" y="1322959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59055</xdr:rowOff>
    </xdr:from>
    <xdr:ext cx="378460" cy="266065"/>
    <xdr:sp macro="" textlink="">
      <xdr:nvSpPr>
        <xdr:cNvPr id="198" name="維持補修費該当値テキスト"/>
        <xdr:cNvSpPr txBox="1"/>
      </xdr:nvSpPr>
      <xdr:spPr>
        <a:xfrm>
          <a:off x="4137660" y="13138785"/>
          <a:ext cx="378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149225</xdr:rowOff>
    </xdr:from>
    <xdr:to xmlns:xdr="http://schemas.openxmlformats.org/drawingml/2006/spreadsheetDrawing">
      <xdr:col>20</xdr:col>
      <xdr:colOff>38100</xdr:colOff>
      <xdr:row>79</xdr:row>
      <xdr:rowOff>75565</xdr:rowOff>
    </xdr:to>
    <xdr:sp macro="" textlink="">
      <xdr:nvSpPr>
        <xdr:cNvPr id="199" name="楕円 198"/>
        <xdr:cNvSpPr/>
      </xdr:nvSpPr>
      <xdr:spPr>
        <a:xfrm>
          <a:off x="3312160" y="1322895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167640</xdr:colOff>
      <xdr:row>79</xdr:row>
      <xdr:rowOff>64770</xdr:rowOff>
    </xdr:from>
    <xdr:ext cx="378460" cy="267335"/>
    <xdr:sp macro="" textlink="">
      <xdr:nvSpPr>
        <xdr:cNvPr id="200" name="テキスト ボックス 199"/>
        <xdr:cNvSpPr txBox="1"/>
      </xdr:nvSpPr>
      <xdr:spPr>
        <a:xfrm>
          <a:off x="3185160" y="13312140"/>
          <a:ext cx="3784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149860</xdr:rowOff>
    </xdr:from>
    <xdr:to xmlns:xdr="http://schemas.openxmlformats.org/drawingml/2006/spreadsheetDrawing">
      <xdr:col>15</xdr:col>
      <xdr:colOff>101600</xdr:colOff>
      <xdr:row>79</xdr:row>
      <xdr:rowOff>76200</xdr:rowOff>
    </xdr:to>
    <xdr:sp macro="" textlink="">
      <xdr:nvSpPr>
        <xdr:cNvPr id="201" name="楕円 200"/>
        <xdr:cNvSpPr/>
      </xdr:nvSpPr>
      <xdr:spPr>
        <a:xfrm>
          <a:off x="2514600" y="1322959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66040</xdr:rowOff>
    </xdr:from>
    <xdr:ext cx="378460" cy="267335"/>
    <xdr:sp macro="" textlink="">
      <xdr:nvSpPr>
        <xdr:cNvPr id="202" name="テキスト ボックス 201"/>
        <xdr:cNvSpPr txBox="1"/>
      </xdr:nvSpPr>
      <xdr:spPr>
        <a:xfrm>
          <a:off x="2399030" y="13313410"/>
          <a:ext cx="3784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140970</xdr:rowOff>
    </xdr:from>
    <xdr:to xmlns:xdr="http://schemas.openxmlformats.org/drawingml/2006/spreadsheetDrawing">
      <xdr:col>10</xdr:col>
      <xdr:colOff>165100</xdr:colOff>
      <xdr:row>79</xdr:row>
      <xdr:rowOff>68580</xdr:rowOff>
    </xdr:to>
    <xdr:sp macro="" textlink="">
      <xdr:nvSpPr>
        <xdr:cNvPr id="203" name="楕円 202"/>
        <xdr:cNvSpPr/>
      </xdr:nvSpPr>
      <xdr:spPr>
        <a:xfrm>
          <a:off x="1739900" y="13220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57785</xdr:rowOff>
    </xdr:from>
    <xdr:ext cx="374015" cy="266700"/>
    <xdr:sp macro="" textlink="">
      <xdr:nvSpPr>
        <xdr:cNvPr id="204" name="テキスト ボックス 203"/>
        <xdr:cNvSpPr txBox="1"/>
      </xdr:nvSpPr>
      <xdr:spPr>
        <a:xfrm>
          <a:off x="1624330" y="13305155"/>
          <a:ext cx="37401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145415</xdr:rowOff>
    </xdr:from>
    <xdr:to xmlns:xdr="http://schemas.openxmlformats.org/drawingml/2006/spreadsheetDrawing">
      <xdr:col>6</xdr:col>
      <xdr:colOff>38100</xdr:colOff>
      <xdr:row>79</xdr:row>
      <xdr:rowOff>71755</xdr:rowOff>
    </xdr:to>
    <xdr:sp macro="" textlink="">
      <xdr:nvSpPr>
        <xdr:cNvPr id="205" name="楕円 204"/>
        <xdr:cNvSpPr/>
      </xdr:nvSpPr>
      <xdr:spPr>
        <a:xfrm>
          <a:off x="965200" y="1322514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167640</xdr:colOff>
      <xdr:row>79</xdr:row>
      <xdr:rowOff>60960</xdr:rowOff>
    </xdr:from>
    <xdr:ext cx="378460" cy="266700"/>
    <xdr:sp macro="" textlink="">
      <xdr:nvSpPr>
        <xdr:cNvPr id="206" name="テキスト ボックス 205"/>
        <xdr:cNvSpPr txBox="1"/>
      </xdr:nvSpPr>
      <xdr:spPr>
        <a:xfrm>
          <a:off x="838200" y="13308330"/>
          <a:ext cx="378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33655</xdr:rowOff>
    </xdr:to>
    <xdr:sp macro="" textlink="">
      <xdr:nvSpPr>
        <xdr:cNvPr id="207" name="正方形/長方形 206"/>
        <xdr:cNvSpPr/>
      </xdr:nvSpPr>
      <xdr:spPr>
        <a:xfrm>
          <a:off x="670560" y="1397698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147320</xdr:rowOff>
    </xdr:to>
    <xdr:sp macro="" textlink="">
      <xdr:nvSpPr>
        <xdr:cNvPr id="208" name="正方形/長方形 207"/>
        <xdr:cNvSpPr/>
      </xdr:nvSpPr>
      <xdr:spPr>
        <a:xfrm>
          <a:off x="79756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92710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79756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147320</xdr:rowOff>
    </xdr:to>
    <xdr:sp macro="" textlink="">
      <xdr:nvSpPr>
        <xdr:cNvPr id="210" name="正方形/長方形 209"/>
        <xdr:cNvSpPr/>
      </xdr:nvSpPr>
      <xdr:spPr>
        <a:xfrm>
          <a:off x="167640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92710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67640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147320</xdr:rowOff>
    </xdr:to>
    <xdr:sp macro="" textlink="">
      <xdr:nvSpPr>
        <xdr:cNvPr id="212" name="正方形/長方形 211"/>
        <xdr:cNvSpPr/>
      </xdr:nvSpPr>
      <xdr:spPr>
        <a:xfrm>
          <a:off x="268224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92710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68224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70560" y="14781530"/>
          <a:ext cx="41376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36855"/>
    <xdr:sp macro="" textlink="">
      <xdr:nvSpPr>
        <xdr:cNvPr id="215" name="テキスト ボックス 214"/>
        <xdr:cNvSpPr txBox="1"/>
      </xdr:nvSpPr>
      <xdr:spPr>
        <a:xfrm>
          <a:off x="655320" y="14594840"/>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7056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7050" cy="254635"/>
    <xdr:sp macro="" textlink="">
      <xdr:nvSpPr>
        <xdr:cNvPr id="217" name="テキスト ボックス 216"/>
        <xdr:cNvSpPr txBox="1"/>
      </xdr:nvSpPr>
      <xdr:spPr>
        <a:xfrm>
          <a:off x="207645" y="16913860"/>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70560" y="167297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7050" cy="259080"/>
    <xdr:sp macro="" textlink="">
      <xdr:nvSpPr>
        <xdr:cNvPr id="219" name="テキスト ボックス 218"/>
        <xdr:cNvSpPr txBox="1"/>
      </xdr:nvSpPr>
      <xdr:spPr>
        <a:xfrm>
          <a:off x="207645" y="16587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70560" y="16402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7050" cy="254635"/>
    <xdr:sp macro="" textlink="">
      <xdr:nvSpPr>
        <xdr:cNvPr id="221" name="テキスト ボックス 220"/>
        <xdr:cNvSpPr txBox="1"/>
      </xdr:nvSpPr>
      <xdr:spPr>
        <a:xfrm>
          <a:off x="207645" y="16260445"/>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70560" y="16076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1185" cy="259080"/>
    <xdr:sp macro="" textlink="">
      <xdr:nvSpPr>
        <xdr:cNvPr id="223" name="テキスト ボックス 222"/>
        <xdr:cNvSpPr txBox="1"/>
      </xdr:nvSpPr>
      <xdr:spPr>
        <a:xfrm>
          <a:off x="166370" y="159340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70560" y="157499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185" cy="254635"/>
    <xdr:sp macro="" textlink="">
      <xdr:nvSpPr>
        <xdr:cNvPr id="225" name="テキスト ボックス 224"/>
        <xdr:cNvSpPr txBox="1"/>
      </xdr:nvSpPr>
      <xdr:spPr>
        <a:xfrm>
          <a:off x="166370" y="156083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70560" y="154235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27" name="テキスト ボックス 226"/>
        <xdr:cNvSpPr txBox="1"/>
      </xdr:nvSpPr>
      <xdr:spPr>
        <a:xfrm>
          <a:off x="166370" y="152812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670560" y="151003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40005</xdr:rowOff>
    </xdr:from>
    <xdr:ext cx="591185" cy="271145"/>
    <xdr:sp macro="" textlink="">
      <xdr:nvSpPr>
        <xdr:cNvPr id="229" name="テキスト ボックス 228"/>
        <xdr:cNvSpPr txBox="1"/>
      </xdr:nvSpPr>
      <xdr:spPr>
        <a:xfrm>
          <a:off x="166370" y="14963775"/>
          <a:ext cx="59118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670560" y="147815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56515</xdr:rowOff>
    </xdr:from>
    <xdr:ext cx="591185" cy="266700"/>
    <xdr:sp macro="" textlink="">
      <xdr:nvSpPr>
        <xdr:cNvPr id="231" name="テキスト ボックス 230"/>
        <xdr:cNvSpPr txBox="1"/>
      </xdr:nvSpPr>
      <xdr:spPr>
        <a:xfrm>
          <a:off x="166370" y="14645005"/>
          <a:ext cx="59118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670560" y="14781530"/>
          <a:ext cx="41376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58420</xdr:rowOff>
    </xdr:from>
    <xdr:to xmlns:xdr="http://schemas.openxmlformats.org/drawingml/2006/spreadsheetDrawing">
      <xdr:col>24</xdr:col>
      <xdr:colOff>62865</xdr:colOff>
      <xdr:row>98</xdr:row>
      <xdr:rowOff>92075</xdr:rowOff>
    </xdr:to>
    <xdr:cxnSp macro="">
      <xdr:nvCxnSpPr>
        <xdr:cNvPr id="233" name="直線コネクタ 232"/>
        <xdr:cNvCxnSpPr/>
      </xdr:nvCxnSpPr>
      <xdr:spPr>
        <a:xfrm flipV="1">
          <a:off x="4084955" y="1514983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95885</xdr:rowOff>
    </xdr:from>
    <xdr:ext cx="534670" cy="259080"/>
    <xdr:sp macro="" textlink="">
      <xdr:nvSpPr>
        <xdr:cNvPr id="234" name="扶助費最小値テキスト"/>
        <xdr:cNvSpPr txBox="1"/>
      </xdr:nvSpPr>
      <xdr:spPr>
        <a:xfrm>
          <a:off x="4137660" y="1655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92075</xdr:rowOff>
    </xdr:from>
    <xdr:to xmlns:xdr="http://schemas.openxmlformats.org/drawingml/2006/spreadsheetDrawing">
      <xdr:col>24</xdr:col>
      <xdr:colOff>152400</xdr:colOff>
      <xdr:row>98</xdr:row>
      <xdr:rowOff>92075</xdr:rowOff>
    </xdr:to>
    <xdr:cxnSp macro="">
      <xdr:nvCxnSpPr>
        <xdr:cNvPr id="235" name="直線コネクタ 234"/>
        <xdr:cNvCxnSpPr/>
      </xdr:nvCxnSpPr>
      <xdr:spPr>
        <a:xfrm>
          <a:off x="4020820" y="165512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3175</xdr:rowOff>
    </xdr:from>
    <xdr:ext cx="598805" cy="271780"/>
    <xdr:sp macro="" textlink="">
      <xdr:nvSpPr>
        <xdr:cNvPr id="236" name="扶助費最大値テキスト"/>
        <xdr:cNvSpPr txBox="1"/>
      </xdr:nvSpPr>
      <xdr:spPr>
        <a:xfrm>
          <a:off x="4137660" y="14926945"/>
          <a:ext cx="59880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58420</xdr:rowOff>
    </xdr:from>
    <xdr:to xmlns:xdr="http://schemas.openxmlformats.org/drawingml/2006/spreadsheetDrawing">
      <xdr:col>24</xdr:col>
      <xdr:colOff>152400</xdr:colOff>
      <xdr:row>90</xdr:row>
      <xdr:rowOff>58420</xdr:rowOff>
    </xdr:to>
    <xdr:cxnSp macro="">
      <xdr:nvCxnSpPr>
        <xdr:cNvPr id="237" name="直線コネクタ 236"/>
        <xdr:cNvCxnSpPr/>
      </xdr:nvCxnSpPr>
      <xdr:spPr>
        <a:xfrm>
          <a:off x="4020820" y="15149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95</xdr:row>
      <xdr:rowOff>19050</xdr:rowOff>
    </xdr:from>
    <xdr:to xmlns:xdr="http://schemas.openxmlformats.org/drawingml/2006/spreadsheetDrawing">
      <xdr:col>24</xdr:col>
      <xdr:colOff>63500</xdr:colOff>
      <xdr:row>95</xdr:row>
      <xdr:rowOff>92710</xdr:rowOff>
    </xdr:to>
    <xdr:cxnSp macro="">
      <xdr:nvCxnSpPr>
        <xdr:cNvPr id="238" name="直線コネクタ 237"/>
        <xdr:cNvCxnSpPr/>
      </xdr:nvCxnSpPr>
      <xdr:spPr>
        <a:xfrm>
          <a:off x="3352800" y="15963900"/>
          <a:ext cx="7340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125730</xdr:rowOff>
    </xdr:from>
    <xdr:ext cx="598805" cy="259080"/>
    <xdr:sp macro="" textlink="">
      <xdr:nvSpPr>
        <xdr:cNvPr id="239" name="扶助費平均値テキスト"/>
        <xdr:cNvSpPr txBox="1"/>
      </xdr:nvSpPr>
      <xdr:spPr>
        <a:xfrm>
          <a:off x="4137660" y="160705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147320</xdr:rowOff>
    </xdr:from>
    <xdr:to xmlns:xdr="http://schemas.openxmlformats.org/drawingml/2006/spreadsheetDrawing">
      <xdr:col>24</xdr:col>
      <xdr:colOff>114300</xdr:colOff>
      <xdr:row>96</xdr:row>
      <xdr:rowOff>77470</xdr:rowOff>
    </xdr:to>
    <xdr:sp macro="" textlink="">
      <xdr:nvSpPr>
        <xdr:cNvPr id="240" name="フローチャート: 判断 239"/>
        <xdr:cNvSpPr/>
      </xdr:nvSpPr>
      <xdr:spPr>
        <a:xfrm>
          <a:off x="4036060" y="160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19050</xdr:rowOff>
    </xdr:from>
    <xdr:to xmlns:xdr="http://schemas.openxmlformats.org/drawingml/2006/spreadsheetDrawing">
      <xdr:col>19</xdr:col>
      <xdr:colOff>167640</xdr:colOff>
      <xdr:row>96</xdr:row>
      <xdr:rowOff>73660</xdr:rowOff>
    </xdr:to>
    <xdr:cxnSp macro="">
      <xdr:nvCxnSpPr>
        <xdr:cNvPr id="241" name="直線コネクタ 240"/>
        <xdr:cNvCxnSpPr/>
      </xdr:nvCxnSpPr>
      <xdr:spPr>
        <a:xfrm flipV="1">
          <a:off x="2565400" y="15963900"/>
          <a:ext cx="7874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9525</xdr:rowOff>
    </xdr:from>
    <xdr:to xmlns:xdr="http://schemas.openxmlformats.org/drawingml/2006/spreadsheetDrawing">
      <xdr:col>20</xdr:col>
      <xdr:colOff>38100</xdr:colOff>
      <xdr:row>95</xdr:row>
      <xdr:rowOff>111125</xdr:rowOff>
    </xdr:to>
    <xdr:sp macro="" textlink="">
      <xdr:nvSpPr>
        <xdr:cNvPr id="242" name="フローチャート: 判断 241"/>
        <xdr:cNvSpPr/>
      </xdr:nvSpPr>
      <xdr:spPr>
        <a:xfrm>
          <a:off x="3312160" y="15954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102235</xdr:rowOff>
    </xdr:from>
    <xdr:ext cx="598805" cy="258445"/>
    <xdr:sp macro="" textlink="">
      <xdr:nvSpPr>
        <xdr:cNvPr id="243" name="テキスト ボックス 242"/>
        <xdr:cNvSpPr txBox="1"/>
      </xdr:nvSpPr>
      <xdr:spPr>
        <a:xfrm>
          <a:off x="3086100" y="160470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73660</xdr:rowOff>
    </xdr:from>
    <xdr:to xmlns:xdr="http://schemas.openxmlformats.org/drawingml/2006/spreadsheetDrawing">
      <xdr:col>15</xdr:col>
      <xdr:colOff>50800</xdr:colOff>
      <xdr:row>96</xdr:row>
      <xdr:rowOff>158115</xdr:rowOff>
    </xdr:to>
    <xdr:cxnSp macro="">
      <xdr:nvCxnSpPr>
        <xdr:cNvPr id="244" name="直線コネクタ 243"/>
        <xdr:cNvCxnSpPr/>
      </xdr:nvCxnSpPr>
      <xdr:spPr>
        <a:xfrm flipV="1">
          <a:off x="1790700" y="16189960"/>
          <a:ext cx="7747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87630</xdr:rowOff>
    </xdr:from>
    <xdr:to xmlns:xdr="http://schemas.openxmlformats.org/drawingml/2006/spreadsheetDrawing">
      <xdr:col>15</xdr:col>
      <xdr:colOff>101600</xdr:colOff>
      <xdr:row>97</xdr:row>
      <xdr:rowOff>17780</xdr:rowOff>
    </xdr:to>
    <xdr:sp macro="" textlink="">
      <xdr:nvSpPr>
        <xdr:cNvPr id="245" name="フローチャート: 判断 244"/>
        <xdr:cNvSpPr/>
      </xdr:nvSpPr>
      <xdr:spPr>
        <a:xfrm>
          <a:off x="2514600" y="1620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8890</xdr:rowOff>
    </xdr:from>
    <xdr:ext cx="598805" cy="254635"/>
    <xdr:sp macro="" textlink="">
      <xdr:nvSpPr>
        <xdr:cNvPr id="246" name="テキスト ボックス 245"/>
        <xdr:cNvSpPr txBox="1"/>
      </xdr:nvSpPr>
      <xdr:spPr>
        <a:xfrm>
          <a:off x="2311400" y="162966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96</xdr:row>
      <xdr:rowOff>158115</xdr:rowOff>
    </xdr:from>
    <xdr:to xmlns:xdr="http://schemas.openxmlformats.org/drawingml/2006/spreadsheetDrawing">
      <xdr:col>10</xdr:col>
      <xdr:colOff>114300</xdr:colOff>
      <xdr:row>97</xdr:row>
      <xdr:rowOff>59690</xdr:rowOff>
    </xdr:to>
    <xdr:cxnSp macro="">
      <xdr:nvCxnSpPr>
        <xdr:cNvPr id="247" name="直線コネクタ 246"/>
        <xdr:cNvCxnSpPr/>
      </xdr:nvCxnSpPr>
      <xdr:spPr>
        <a:xfrm flipV="1">
          <a:off x="1005840" y="16274415"/>
          <a:ext cx="78486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119380</xdr:rowOff>
    </xdr:from>
    <xdr:to xmlns:xdr="http://schemas.openxmlformats.org/drawingml/2006/spreadsheetDrawing">
      <xdr:col>10</xdr:col>
      <xdr:colOff>165100</xdr:colOff>
      <xdr:row>97</xdr:row>
      <xdr:rowOff>49530</xdr:rowOff>
    </xdr:to>
    <xdr:sp macro="" textlink="">
      <xdr:nvSpPr>
        <xdr:cNvPr id="248" name="フローチャート: 判断 247"/>
        <xdr:cNvSpPr/>
      </xdr:nvSpPr>
      <xdr:spPr>
        <a:xfrm>
          <a:off x="17399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40640</xdr:rowOff>
    </xdr:from>
    <xdr:ext cx="598805" cy="254635"/>
    <xdr:sp macro="" textlink="">
      <xdr:nvSpPr>
        <xdr:cNvPr id="249" name="テキスト ボックス 248"/>
        <xdr:cNvSpPr txBox="1"/>
      </xdr:nvSpPr>
      <xdr:spPr>
        <a:xfrm>
          <a:off x="1513840" y="163283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163195</xdr:rowOff>
    </xdr:from>
    <xdr:to xmlns:xdr="http://schemas.openxmlformats.org/drawingml/2006/spreadsheetDrawing">
      <xdr:col>6</xdr:col>
      <xdr:colOff>38100</xdr:colOff>
      <xdr:row>97</xdr:row>
      <xdr:rowOff>93345</xdr:rowOff>
    </xdr:to>
    <xdr:sp macro="" textlink="">
      <xdr:nvSpPr>
        <xdr:cNvPr id="250" name="フローチャート: 判断 249"/>
        <xdr:cNvSpPr/>
      </xdr:nvSpPr>
      <xdr:spPr>
        <a:xfrm>
          <a:off x="965200" y="16279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109855</xdr:rowOff>
    </xdr:from>
    <xdr:ext cx="530225" cy="254635"/>
    <xdr:sp macro="" textlink="">
      <xdr:nvSpPr>
        <xdr:cNvPr id="251" name="テキスト ボックス 250"/>
        <xdr:cNvSpPr txBox="1"/>
      </xdr:nvSpPr>
      <xdr:spPr>
        <a:xfrm>
          <a:off x="771525" y="160547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39192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101</xdr:row>
      <xdr:rowOff>80010</xdr:rowOff>
    </xdr:from>
    <xdr:ext cx="762000" cy="259080"/>
    <xdr:sp macro="" textlink="">
      <xdr:nvSpPr>
        <xdr:cNvPr id="253" name="テキスト ボックス 252"/>
        <xdr:cNvSpPr txBox="1"/>
      </xdr:nvSpPr>
      <xdr:spPr>
        <a:xfrm>
          <a:off x="31851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397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230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101</xdr:row>
      <xdr:rowOff>80010</xdr:rowOff>
    </xdr:from>
    <xdr:ext cx="762000" cy="259080"/>
    <xdr:sp macro="" textlink="">
      <xdr:nvSpPr>
        <xdr:cNvPr id="256" name="テキスト ボックス 255"/>
        <xdr:cNvSpPr txBox="1"/>
      </xdr:nvSpPr>
      <xdr:spPr>
        <a:xfrm>
          <a:off x="838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41910</xdr:rowOff>
    </xdr:from>
    <xdr:to xmlns:xdr="http://schemas.openxmlformats.org/drawingml/2006/spreadsheetDrawing">
      <xdr:col>24</xdr:col>
      <xdr:colOff>114300</xdr:colOff>
      <xdr:row>95</xdr:row>
      <xdr:rowOff>143510</xdr:rowOff>
    </xdr:to>
    <xdr:sp macro="" textlink="">
      <xdr:nvSpPr>
        <xdr:cNvPr id="257" name="楕円 256"/>
        <xdr:cNvSpPr/>
      </xdr:nvSpPr>
      <xdr:spPr>
        <a:xfrm>
          <a:off x="4036060" y="159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64770</xdr:rowOff>
    </xdr:from>
    <xdr:ext cx="598805" cy="254635"/>
    <xdr:sp macro="" textlink="">
      <xdr:nvSpPr>
        <xdr:cNvPr id="258" name="扶助費該当値テキスト"/>
        <xdr:cNvSpPr txBox="1"/>
      </xdr:nvSpPr>
      <xdr:spPr>
        <a:xfrm>
          <a:off x="4137660" y="158381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139700</xdr:rowOff>
    </xdr:from>
    <xdr:to xmlns:xdr="http://schemas.openxmlformats.org/drawingml/2006/spreadsheetDrawing">
      <xdr:col>20</xdr:col>
      <xdr:colOff>38100</xdr:colOff>
      <xdr:row>95</xdr:row>
      <xdr:rowOff>69850</xdr:rowOff>
    </xdr:to>
    <xdr:sp macro="" textlink="">
      <xdr:nvSpPr>
        <xdr:cNvPr id="259" name="楕円 258"/>
        <xdr:cNvSpPr/>
      </xdr:nvSpPr>
      <xdr:spPr>
        <a:xfrm>
          <a:off x="3312160" y="15913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86360</xdr:rowOff>
    </xdr:from>
    <xdr:ext cx="598805" cy="254635"/>
    <xdr:sp macro="" textlink="">
      <xdr:nvSpPr>
        <xdr:cNvPr id="260" name="テキスト ボックス 259"/>
        <xdr:cNvSpPr txBox="1"/>
      </xdr:nvSpPr>
      <xdr:spPr>
        <a:xfrm>
          <a:off x="3086100" y="1568831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22860</xdr:rowOff>
    </xdr:from>
    <xdr:to xmlns:xdr="http://schemas.openxmlformats.org/drawingml/2006/spreadsheetDrawing">
      <xdr:col>15</xdr:col>
      <xdr:colOff>101600</xdr:colOff>
      <xdr:row>96</xdr:row>
      <xdr:rowOff>124460</xdr:rowOff>
    </xdr:to>
    <xdr:sp macro="" textlink="">
      <xdr:nvSpPr>
        <xdr:cNvPr id="261" name="楕円 260"/>
        <xdr:cNvSpPr/>
      </xdr:nvSpPr>
      <xdr:spPr>
        <a:xfrm>
          <a:off x="251460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140970</xdr:rowOff>
    </xdr:from>
    <xdr:ext cx="598805" cy="259080"/>
    <xdr:sp macro="" textlink="">
      <xdr:nvSpPr>
        <xdr:cNvPr id="262" name="テキスト ボックス 261"/>
        <xdr:cNvSpPr txBox="1"/>
      </xdr:nvSpPr>
      <xdr:spPr>
        <a:xfrm>
          <a:off x="2311400" y="1591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107315</xdr:rowOff>
    </xdr:from>
    <xdr:to xmlns:xdr="http://schemas.openxmlformats.org/drawingml/2006/spreadsheetDrawing">
      <xdr:col>10</xdr:col>
      <xdr:colOff>165100</xdr:colOff>
      <xdr:row>97</xdr:row>
      <xdr:rowOff>37465</xdr:rowOff>
    </xdr:to>
    <xdr:sp macro="" textlink="">
      <xdr:nvSpPr>
        <xdr:cNvPr id="263" name="楕円 262"/>
        <xdr:cNvSpPr/>
      </xdr:nvSpPr>
      <xdr:spPr>
        <a:xfrm>
          <a:off x="1739900" y="162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53975</xdr:rowOff>
    </xdr:from>
    <xdr:ext cx="598805" cy="254635"/>
    <xdr:sp macro="" textlink="">
      <xdr:nvSpPr>
        <xdr:cNvPr id="264" name="テキスト ボックス 263"/>
        <xdr:cNvSpPr txBox="1"/>
      </xdr:nvSpPr>
      <xdr:spPr>
        <a:xfrm>
          <a:off x="1513840" y="1599882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8890</xdr:rowOff>
    </xdr:from>
    <xdr:to xmlns:xdr="http://schemas.openxmlformats.org/drawingml/2006/spreadsheetDrawing">
      <xdr:col>6</xdr:col>
      <xdr:colOff>38100</xdr:colOff>
      <xdr:row>97</xdr:row>
      <xdr:rowOff>110490</xdr:rowOff>
    </xdr:to>
    <xdr:sp macro="" textlink="">
      <xdr:nvSpPr>
        <xdr:cNvPr id="265" name="楕円 264"/>
        <xdr:cNvSpPr/>
      </xdr:nvSpPr>
      <xdr:spPr>
        <a:xfrm>
          <a:off x="965200" y="16296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101600</xdr:rowOff>
    </xdr:from>
    <xdr:ext cx="530225" cy="259080"/>
    <xdr:sp macro="" textlink="">
      <xdr:nvSpPr>
        <xdr:cNvPr id="266" name="テキスト ボックス 265"/>
        <xdr:cNvSpPr txBox="1"/>
      </xdr:nvSpPr>
      <xdr:spPr>
        <a:xfrm>
          <a:off x="771525" y="16389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56515</xdr:rowOff>
    </xdr:from>
    <xdr:to xmlns:xdr="http://schemas.openxmlformats.org/drawingml/2006/spreadsheetDrawing">
      <xdr:col>59</xdr:col>
      <xdr:colOff>50800</xdr:colOff>
      <xdr:row>25</xdr:row>
      <xdr:rowOff>32385</xdr:rowOff>
    </xdr:to>
    <xdr:sp macro="" textlink="">
      <xdr:nvSpPr>
        <xdr:cNvPr id="267" name="正方形/長方形 266"/>
        <xdr:cNvSpPr/>
      </xdr:nvSpPr>
      <xdr:spPr>
        <a:xfrm>
          <a:off x="5826760" y="3916045"/>
          <a:ext cx="4114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56515</xdr:rowOff>
    </xdr:from>
    <xdr:to xmlns:xdr="http://schemas.openxmlformats.org/drawingml/2006/spreadsheetDrawing">
      <xdr:col>43</xdr:col>
      <xdr:colOff>63500</xdr:colOff>
      <xdr:row>26</xdr:row>
      <xdr:rowOff>142240</xdr:rowOff>
    </xdr:to>
    <xdr:sp macro="" textlink="">
      <xdr:nvSpPr>
        <xdr:cNvPr id="268" name="正方形/長方形 267"/>
        <xdr:cNvSpPr/>
      </xdr:nvSpPr>
      <xdr:spPr>
        <a:xfrm>
          <a:off x="593090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593090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56515</xdr:rowOff>
    </xdr:from>
    <xdr:to xmlns:xdr="http://schemas.openxmlformats.org/drawingml/2006/spreadsheetDrawing">
      <xdr:col>48</xdr:col>
      <xdr:colOff>127000</xdr:colOff>
      <xdr:row>26</xdr:row>
      <xdr:rowOff>142240</xdr:rowOff>
    </xdr:to>
    <xdr:sp macro="" textlink="">
      <xdr:nvSpPr>
        <xdr:cNvPr id="270" name="正方形/長方形 269"/>
        <xdr:cNvSpPr/>
      </xdr:nvSpPr>
      <xdr:spPr>
        <a:xfrm>
          <a:off x="683260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683260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56515</xdr:rowOff>
    </xdr:from>
    <xdr:to xmlns:xdr="http://schemas.openxmlformats.org/drawingml/2006/spreadsheetDrawing">
      <xdr:col>54</xdr:col>
      <xdr:colOff>127000</xdr:colOff>
      <xdr:row>26</xdr:row>
      <xdr:rowOff>142240</xdr:rowOff>
    </xdr:to>
    <xdr:sp macro="" textlink="">
      <xdr:nvSpPr>
        <xdr:cNvPr id="272" name="正方形/長方形 271"/>
        <xdr:cNvSpPr/>
      </xdr:nvSpPr>
      <xdr:spPr>
        <a:xfrm>
          <a:off x="78384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78384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84455</xdr:rowOff>
    </xdr:to>
    <xdr:sp macro="" textlink="">
      <xdr:nvSpPr>
        <xdr:cNvPr id="274" name="正方形/長方形 273"/>
        <xdr:cNvSpPr/>
      </xdr:nvSpPr>
      <xdr:spPr>
        <a:xfrm>
          <a:off x="5826760" y="4721860"/>
          <a:ext cx="411480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5080</xdr:rowOff>
    </xdr:from>
    <xdr:ext cx="349885" cy="229235"/>
    <xdr:sp macro="" textlink="">
      <xdr:nvSpPr>
        <xdr:cNvPr id="275" name="テキスト ボックス 274"/>
        <xdr:cNvSpPr txBox="1"/>
      </xdr:nvSpPr>
      <xdr:spPr>
        <a:xfrm>
          <a:off x="5788660" y="45351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6" name="直線コネクタ 275"/>
        <xdr:cNvCxnSpPr/>
      </xdr:nvCxnSpPr>
      <xdr:spPr>
        <a:xfrm>
          <a:off x="5826760" y="69615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113665</xdr:rowOff>
    </xdr:from>
    <xdr:ext cx="248920" cy="261620"/>
    <xdr:sp macro="" textlink="">
      <xdr:nvSpPr>
        <xdr:cNvPr id="277" name="テキスト ボックス 276"/>
        <xdr:cNvSpPr txBox="1"/>
      </xdr:nvSpPr>
      <xdr:spPr>
        <a:xfrm>
          <a:off x="5600700" y="6823075"/>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5826760" y="6640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128905</xdr:rowOff>
    </xdr:from>
    <xdr:ext cx="527050" cy="257175"/>
    <xdr:sp macro="" textlink="">
      <xdr:nvSpPr>
        <xdr:cNvPr id="279" name="テキスト ボックス 278"/>
        <xdr:cNvSpPr txBox="1"/>
      </xdr:nvSpPr>
      <xdr:spPr>
        <a:xfrm>
          <a:off x="5363845" y="6503035"/>
          <a:ext cx="5270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115570</xdr:rowOff>
    </xdr:from>
    <xdr:to xmlns:xdr="http://schemas.openxmlformats.org/drawingml/2006/spreadsheetDrawing">
      <xdr:col>59</xdr:col>
      <xdr:colOff>50800</xdr:colOff>
      <xdr:row>37</xdr:row>
      <xdr:rowOff>115570</xdr:rowOff>
    </xdr:to>
    <xdr:cxnSp macro="">
      <xdr:nvCxnSpPr>
        <xdr:cNvPr id="280" name="直線コネクタ 279"/>
        <xdr:cNvCxnSpPr/>
      </xdr:nvCxnSpPr>
      <xdr:spPr>
        <a:xfrm>
          <a:off x="5826760" y="63220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146685</xdr:rowOff>
    </xdr:from>
    <xdr:ext cx="527050" cy="261620"/>
    <xdr:sp macro="" textlink="">
      <xdr:nvSpPr>
        <xdr:cNvPr id="281" name="テキスト ボックス 280"/>
        <xdr:cNvSpPr txBox="1"/>
      </xdr:nvSpPr>
      <xdr:spPr>
        <a:xfrm>
          <a:off x="5363845" y="618553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5826760" y="60032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163195</xdr:rowOff>
    </xdr:from>
    <xdr:ext cx="527050" cy="257175"/>
    <xdr:sp macro="" textlink="">
      <xdr:nvSpPr>
        <xdr:cNvPr id="283" name="テキスト ボックス 282"/>
        <xdr:cNvSpPr txBox="1"/>
      </xdr:nvSpPr>
      <xdr:spPr>
        <a:xfrm>
          <a:off x="5363845" y="5866765"/>
          <a:ext cx="5270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149225</xdr:rowOff>
    </xdr:from>
    <xdr:to xmlns:xdr="http://schemas.openxmlformats.org/drawingml/2006/spreadsheetDrawing">
      <xdr:col>59</xdr:col>
      <xdr:colOff>50800</xdr:colOff>
      <xdr:row>33</xdr:row>
      <xdr:rowOff>149225</xdr:rowOff>
    </xdr:to>
    <xdr:cxnSp macro="">
      <xdr:nvCxnSpPr>
        <xdr:cNvPr id="284" name="直線コネクタ 283"/>
        <xdr:cNvCxnSpPr/>
      </xdr:nvCxnSpPr>
      <xdr:spPr>
        <a:xfrm>
          <a:off x="5826760" y="56851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4445</xdr:rowOff>
    </xdr:from>
    <xdr:ext cx="595630" cy="261620"/>
    <xdr:sp macro="" textlink="">
      <xdr:nvSpPr>
        <xdr:cNvPr id="285" name="テキスト ボックス 284"/>
        <xdr:cNvSpPr txBox="1"/>
      </xdr:nvSpPr>
      <xdr:spPr>
        <a:xfrm>
          <a:off x="5299710" y="5540375"/>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165100</xdr:rowOff>
    </xdr:from>
    <xdr:to xmlns:xdr="http://schemas.openxmlformats.org/drawingml/2006/spreadsheetDrawing">
      <xdr:col>59</xdr:col>
      <xdr:colOff>50800</xdr:colOff>
      <xdr:row>31</xdr:row>
      <xdr:rowOff>165100</xdr:rowOff>
    </xdr:to>
    <xdr:cxnSp macro="">
      <xdr:nvCxnSpPr>
        <xdr:cNvPr id="286" name="直線コネクタ 285"/>
        <xdr:cNvCxnSpPr/>
      </xdr:nvCxnSpPr>
      <xdr:spPr>
        <a:xfrm>
          <a:off x="5826760" y="53657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20955</xdr:rowOff>
    </xdr:from>
    <xdr:ext cx="595630" cy="259080"/>
    <xdr:sp macro="" textlink="">
      <xdr:nvSpPr>
        <xdr:cNvPr id="287" name="テキスト ボックス 286"/>
        <xdr:cNvSpPr txBox="1"/>
      </xdr:nvSpPr>
      <xdr:spPr>
        <a:xfrm>
          <a:off x="5299710" y="52216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7620</xdr:rowOff>
    </xdr:from>
    <xdr:to xmlns:xdr="http://schemas.openxmlformats.org/drawingml/2006/spreadsheetDrawing">
      <xdr:col>59</xdr:col>
      <xdr:colOff>50800</xdr:colOff>
      <xdr:row>30</xdr:row>
      <xdr:rowOff>7620</xdr:rowOff>
    </xdr:to>
    <xdr:cxnSp macro="">
      <xdr:nvCxnSpPr>
        <xdr:cNvPr id="288" name="直線コネクタ 287"/>
        <xdr:cNvCxnSpPr/>
      </xdr:nvCxnSpPr>
      <xdr:spPr>
        <a:xfrm>
          <a:off x="5826760" y="5040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38735</xdr:rowOff>
    </xdr:from>
    <xdr:ext cx="595630" cy="261620"/>
    <xdr:sp macro="" textlink="">
      <xdr:nvSpPr>
        <xdr:cNvPr id="289" name="テキスト ボックス 288"/>
        <xdr:cNvSpPr txBox="1"/>
      </xdr:nvSpPr>
      <xdr:spPr>
        <a:xfrm>
          <a:off x="5299710" y="4904105"/>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28</xdr:row>
      <xdr:rowOff>24130</xdr:rowOff>
    </xdr:to>
    <xdr:cxnSp macro="">
      <xdr:nvCxnSpPr>
        <xdr:cNvPr id="290" name="直線コネクタ 289"/>
        <xdr:cNvCxnSpPr/>
      </xdr:nvCxnSpPr>
      <xdr:spPr>
        <a:xfrm>
          <a:off x="5826760" y="47218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53975</xdr:rowOff>
    </xdr:from>
    <xdr:ext cx="595630" cy="259080"/>
    <xdr:sp macro="" textlink="">
      <xdr:nvSpPr>
        <xdr:cNvPr id="291" name="テキスト ボックス 290"/>
        <xdr:cNvSpPr txBox="1"/>
      </xdr:nvSpPr>
      <xdr:spPr>
        <a:xfrm>
          <a:off x="5299710" y="45840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84455</xdr:rowOff>
    </xdr:to>
    <xdr:sp macro="" textlink="">
      <xdr:nvSpPr>
        <xdr:cNvPr id="292" name="補助費等グラフ枠"/>
        <xdr:cNvSpPr/>
      </xdr:nvSpPr>
      <xdr:spPr>
        <a:xfrm>
          <a:off x="5826760" y="4721860"/>
          <a:ext cx="411480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31</xdr:row>
      <xdr:rowOff>113665</xdr:rowOff>
    </xdr:from>
    <xdr:to xmlns:xdr="http://schemas.openxmlformats.org/drawingml/2006/spreadsheetDrawing">
      <xdr:col>54</xdr:col>
      <xdr:colOff>167640</xdr:colOff>
      <xdr:row>39</xdr:row>
      <xdr:rowOff>149860</xdr:rowOff>
    </xdr:to>
    <xdr:cxnSp macro="">
      <xdr:nvCxnSpPr>
        <xdr:cNvPr id="293" name="直線コネクタ 292"/>
        <xdr:cNvCxnSpPr/>
      </xdr:nvCxnSpPr>
      <xdr:spPr>
        <a:xfrm flipV="1">
          <a:off x="9220200" y="531431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153670</xdr:rowOff>
    </xdr:from>
    <xdr:ext cx="534670" cy="258445"/>
    <xdr:sp macro="" textlink="">
      <xdr:nvSpPr>
        <xdr:cNvPr id="294" name="補助費等最小値テキスト"/>
        <xdr:cNvSpPr txBox="1"/>
      </xdr:nvSpPr>
      <xdr:spPr>
        <a:xfrm>
          <a:off x="9271000" y="6695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149860</xdr:rowOff>
    </xdr:from>
    <xdr:to xmlns:xdr="http://schemas.openxmlformats.org/drawingml/2006/spreadsheetDrawing">
      <xdr:col>55</xdr:col>
      <xdr:colOff>88900</xdr:colOff>
      <xdr:row>39</xdr:row>
      <xdr:rowOff>149860</xdr:rowOff>
    </xdr:to>
    <xdr:cxnSp macro="">
      <xdr:nvCxnSpPr>
        <xdr:cNvPr id="295" name="直線コネクタ 294"/>
        <xdr:cNvCxnSpPr/>
      </xdr:nvCxnSpPr>
      <xdr:spPr>
        <a:xfrm>
          <a:off x="9154160" y="66916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57785</xdr:rowOff>
    </xdr:from>
    <xdr:ext cx="598805" cy="257175"/>
    <xdr:sp macro="" textlink="">
      <xdr:nvSpPr>
        <xdr:cNvPr id="296" name="補助費等最大値テキスト"/>
        <xdr:cNvSpPr txBox="1"/>
      </xdr:nvSpPr>
      <xdr:spPr>
        <a:xfrm>
          <a:off x="9271000" y="50907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113665</xdr:rowOff>
    </xdr:from>
    <xdr:to xmlns:xdr="http://schemas.openxmlformats.org/drawingml/2006/spreadsheetDrawing">
      <xdr:col>55</xdr:col>
      <xdr:colOff>88900</xdr:colOff>
      <xdr:row>31</xdr:row>
      <xdr:rowOff>113665</xdr:rowOff>
    </xdr:to>
    <xdr:cxnSp macro="">
      <xdr:nvCxnSpPr>
        <xdr:cNvPr id="297" name="直線コネクタ 296"/>
        <xdr:cNvCxnSpPr/>
      </xdr:nvCxnSpPr>
      <xdr:spPr>
        <a:xfrm>
          <a:off x="9154160" y="53143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161290</xdr:rowOff>
    </xdr:from>
    <xdr:to xmlns:xdr="http://schemas.openxmlformats.org/drawingml/2006/spreadsheetDrawing">
      <xdr:col>55</xdr:col>
      <xdr:colOff>0</xdr:colOff>
      <xdr:row>38</xdr:row>
      <xdr:rowOff>53340</xdr:rowOff>
    </xdr:to>
    <xdr:cxnSp macro="">
      <xdr:nvCxnSpPr>
        <xdr:cNvPr id="298" name="直線コネクタ 297"/>
        <xdr:cNvCxnSpPr/>
      </xdr:nvCxnSpPr>
      <xdr:spPr>
        <a:xfrm flipV="1">
          <a:off x="8496300" y="6367780"/>
          <a:ext cx="7239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121920</xdr:rowOff>
    </xdr:from>
    <xdr:ext cx="534670" cy="257175"/>
    <xdr:sp macro="" textlink="">
      <xdr:nvSpPr>
        <xdr:cNvPr id="299" name="補助費等平均値テキスト"/>
        <xdr:cNvSpPr txBox="1"/>
      </xdr:nvSpPr>
      <xdr:spPr>
        <a:xfrm>
          <a:off x="9271000" y="61607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97155</xdr:rowOff>
    </xdr:from>
    <xdr:to xmlns:xdr="http://schemas.openxmlformats.org/drawingml/2006/spreadsheetDrawing">
      <xdr:col>55</xdr:col>
      <xdr:colOff>50800</xdr:colOff>
      <xdr:row>38</xdr:row>
      <xdr:rowOff>26035</xdr:rowOff>
    </xdr:to>
    <xdr:sp macro="" textlink="">
      <xdr:nvSpPr>
        <xdr:cNvPr id="300" name="フローチャート: 判断 299"/>
        <xdr:cNvSpPr/>
      </xdr:nvSpPr>
      <xdr:spPr>
        <a:xfrm>
          <a:off x="9192260" y="63036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31</xdr:row>
      <xdr:rowOff>165100</xdr:rowOff>
    </xdr:from>
    <xdr:to xmlns:xdr="http://schemas.openxmlformats.org/drawingml/2006/spreadsheetDrawing">
      <xdr:col>50</xdr:col>
      <xdr:colOff>114300</xdr:colOff>
      <xdr:row>38</xdr:row>
      <xdr:rowOff>53340</xdr:rowOff>
    </xdr:to>
    <xdr:cxnSp macro="">
      <xdr:nvCxnSpPr>
        <xdr:cNvPr id="301" name="直線コネクタ 300"/>
        <xdr:cNvCxnSpPr/>
      </xdr:nvCxnSpPr>
      <xdr:spPr>
        <a:xfrm>
          <a:off x="7711440" y="5365750"/>
          <a:ext cx="784860" cy="1061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154305</xdr:rowOff>
    </xdr:from>
    <xdr:to xmlns:xdr="http://schemas.openxmlformats.org/drawingml/2006/spreadsheetDrawing">
      <xdr:col>50</xdr:col>
      <xdr:colOff>165100</xdr:colOff>
      <xdr:row>38</xdr:row>
      <xdr:rowOff>85090</xdr:rowOff>
    </xdr:to>
    <xdr:sp macro="" textlink="">
      <xdr:nvSpPr>
        <xdr:cNvPr id="302" name="フローチャート: 判断 301"/>
        <xdr:cNvSpPr/>
      </xdr:nvSpPr>
      <xdr:spPr>
        <a:xfrm>
          <a:off x="8445500" y="63607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100330</xdr:rowOff>
    </xdr:from>
    <xdr:ext cx="534670" cy="263525"/>
    <xdr:sp macro="" textlink="">
      <xdr:nvSpPr>
        <xdr:cNvPr id="303" name="テキスト ボックス 302"/>
        <xdr:cNvSpPr txBox="1"/>
      </xdr:nvSpPr>
      <xdr:spPr>
        <a:xfrm>
          <a:off x="8251825" y="613918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165100</xdr:rowOff>
    </xdr:from>
    <xdr:to xmlns:xdr="http://schemas.openxmlformats.org/drawingml/2006/spreadsheetDrawing">
      <xdr:col>45</xdr:col>
      <xdr:colOff>167640</xdr:colOff>
      <xdr:row>38</xdr:row>
      <xdr:rowOff>165100</xdr:rowOff>
    </xdr:to>
    <xdr:cxnSp macro="">
      <xdr:nvCxnSpPr>
        <xdr:cNvPr id="304" name="直線コネクタ 303"/>
        <xdr:cNvCxnSpPr/>
      </xdr:nvCxnSpPr>
      <xdr:spPr>
        <a:xfrm flipV="1">
          <a:off x="6924040" y="5365750"/>
          <a:ext cx="787400" cy="1173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30</xdr:row>
      <xdr:rowOff>16510</xdr:rowOff>
    </xdr:from>
    <xdr:to xmlns:xdr="http://schemas.openxmlformats.org/drawingml/2006/spreadsheetDrawing">
      <xdr:col>46</xdr:col>
      <xdr:colOff>38100</xdr:colOff>
      <xdr:row>30</xdr:row>
      <xdr:rowOff>118745</xdr:rowOff>
    </xdr:to>
    <xdr:sp macro="" textlink="">
      <xdr:nvSpPr>
        <xdr:cNvPr id="305" name="フローチャート: 判断 304"/>
        <xdr:cNvSpPr/>
      </xdr:nvSpPr>
      <xdr:spPr>
        <a:xfrm>
          <a:off x="7670800" y="5049520"/>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28</xdr:row>
      <xdr:rowOff>135890</xdr:rowOff>
    </xdr:from>
    <xdr:ext cx="598805" cy="261620"/>
    <xdr:sp macro="" textlink="">
      <xdr:nvSpPr>
        <xdr:cNvPr id="306" name="テキスト ボックス 305"/>
        <xdr:cNvSpPr txBox="1"/>
      </xdr:nvSpPr>
      <xdr:spPr>
        <a:xfrm>
          <a:off x="7444740" y="483362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165100</xdr:rowOff>
    </xdr:from>
    <xdr:to xmlns:xdr="http://schemas.openxmlformats.org/drawingml/2006/spreadsheetDrawing">
      <xdr:col>41</xdr:col>
      <xdr:colOff>50800</xdr:colOff>
      <xdr:row>39</xdr:row>
      <xdr:rowOff>10795</xdr:rowOff>
    </xdr:to>
    <xdr:cxnSp macro="">
      <xdr:nvCxnSpPr>
        <xdr:cNvPr id="307" name="直線コネクタ 306"/>
        <xdr:cNvCxnSpPr/>
      </xdr:nvCxnSpPr>
      <xdr:spPr>
        <a:xfrm flipV="1">
          <a:off x="6149340" y="6539230"/>
          <a:ext cx="7747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125095</xdr:rowOff>
    </xdr:from>
    <xdr:to xmlns:xdr="http://schemas.openxmlformats.org/drawingml/2006/spreadsheetDrawing">
      <xdr:col>41</xdr:col>
      <xdr:colOff>101600</xdr:colOff>
      <xdr:row>38</xdr:row>
      <xdr:rowOff>52705</xdr:rowOff>
    </xdr:to>
    <xdr:sp macro="" textlink="">
      <xdr:nvSpPr>
        <xdr:cNvPr id="308" name="フローチャート: 判断 307"/>
        <xdr:cNvSpPr/>
      </xdr:nvSpPr>
      <xdr:spPr>
        <a:xfrm>
          <a:off x="6873240" y="6331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71120</xdr:rowOff>
    </xdr:from>
    <xdr:ext cx="534670" cy="261620"/>
    <xdr:sp macro="" textlink="">
      <xdr:nvSpPr>
        <xdr:cNvPr id="309" name="テキスト ボックス 308"/>
        <xdr:cNvSpPr txBox="1"/>
      </xdr:nvSpPr>
      <xdr:spPr>
        <a:xfrm>
          <a:off x="6702425" y="610997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165100</xdr:rowOff>
    </xdr:from>
    <xdr:to xmlns:xdr="http://schemas.openxmlformats.org/drawingml/2006/spreadsheetDrawing">
      <xdr:col>36</xdr:col>
      <xdr:colOff>165100</xdr:colOff>
      <xdr:row>38</xdr:row>
      <xdr:rowOff>94615</xdr:rowOff>
    </xdr:to>
    <xdr:sp macro="" textlink="">
      <xdr:nvSpPr>
        <xdr:cNvPr id="310" name="フローチャート: 判断 309"/>
        <xdr:cNvSpPr/>
      </xdr:nvSpPr>
      <xdr:spPr>
        <a:xfrm>
          <a:off x="6098540" y="63715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113030</xdr:rowOff>
    </xdr:from>
    <xdr:ext cx="534670" cy="261620"/>
    <xdr:sp macro="" textlink="">
      <xdr:nvSpPr>
        <xdr:cNvPr id="311" name="テキスト ボックス 310"/>
        <xdr:cNvSpPr txBox="1"/>
      </xdr:nvSpPr>
      <xdr:spPr>
        <a:xfrm>
          <a:off x="5904865" y="615188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81280</xdr:rowOff>
    </xdr:from>
    <xdr:ext cx="762000" cy="261620"/>
    <xdr:sp macro="" textlink="">
      <xdr:nvSpPr>
        <xdr:cNvPr id="312" name="テキスト ボックス 311"/>
        <xdr:cNvSpPr txBox="1"/>
      </xdr:nvSpPr>
      <xdr:spPr>
        <a:xfrm>
          <a:off x="90525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81280</xdr:rowOff>
    </xdr:from>
    <xdr:ext cx="762000" cy="261620"/>
    <xdr:sp macro="" textlink="">
      <xdr:nvSpPr>
        <xdr:cNvPr id="313" name="テキスト ボックス 312"/>
        <xdr:cNvSpPr txBox="1"/>
      </xdr:nvSpPr>
      <xdr:spPr>
        <a:xfrm>
          <a:off x="83286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41</xdr:row>
      <xdr:rowOff>81280</xdr:rowOff>
    </xdr:from>
    <xdr:ext cx="762000" cy="261620"/>
    <xdr:sp macro="" textlink="">
      <xdr:nvSpPr>
        <xdr:cNvPr id="314" name="テキスト ボックス 313"/>
        <xdr:cNvSpPr txBox="1"/>
      </xdr:nvSpPr>
      <xdr:spPr>
        <a:xfrm>
          <a:off x="75438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81280</xdr:rowOff>
    </xdr:from>
    <xdr:ext cx="762000" cy="261620"/>
    <xdr:sp macro="" textlink="">
      <xdr:nvSpPr>
        <xdr:cNvPr id="315" name="テキスト ボックス 314"/>
        <xdr:cNvSpPr txBox="1"/>
      </xdr:nvSpPr>
      <xdr:spPr>
        <a:xfrm>
          <a:off x="67564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81280</xdr:rowOff>
    </xdr:from>
    <xdr:ext cx="762000" cy="261620"/>
    <xdr:sp macro="" textlink="">
      <xdr:nvSpPr>
        <xdr:cNvPr id="316" name="テキスト ボックス 315"/>
        <xdr:cNvSpPr txBox="1"/>
      </xdr:nvSpPr>
      <xdr:spPr>
        <a:xfrm>
          <a:off x="59817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109855</xdr:rowOff>
    </xdr:from>
    <xdr:to xmlns:xdr="http://schemas.openxmlformats.org/drawingml/2006/spreadsheetDrawing">
      <xdr:col>55</xdr:col>
      <xdr:colOff>50800</xdr:colOff>
      <xdr:row>38</xdr:row>
      <xdr:rowOff>38735</xdr:rowOff>
    </xdr:to>
    <xdr:sp macro="" textlink="">
      <xdr:nvSpPr>
        <xdr:cNvPr id="317" name="楕円 316"/>
        <xdr:cNvSpPr/>
      </xdr:nvSpPr>
      <xdr:spPr>
        <a:xfrm>
          <a:off x="9192260" y="63163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86995</xdr:rowOff>
    </xdr:from>
    <xdr:ext cx="534670" cy="259080"/>
    <xdr:sp macro="" textlink="">
      <xdr:nvSpPr>
        <xdr:cNvPr id="318" name="補助費等該当値テキスト"/>
        <xdr:cNvSpPr txBox="1"/>
      </xdr:nvSpPr>
      <xdr:spPr>
        <a:xfrm>
          <a:off x="9271000" y="6293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1905</xdr:rowOff>
    </xdr:from>
    <xdr:to xmlns:xdr="http://schemas.openxmlformats.org/drawingml/2006/spreadsheetDrawing">
      <xdr:col>50</xdr:col>
      <xdr:colOff>165100</xdr:colOff>
      <xdr:row>38</xdr:row>
      <xdr:rowOff>106680</xdr:rowOff>
    </xdr:to>
    <xdr:sp macro="" textlink="">
      <xdr:nvSpPr>
        <xdr:cNvPr id="319" name="楕円 318"/>
        <xdr:cNvSpPr/>
      </xdr:nvSpPr>
      <xdr:spPr>
        <a:xfrm>
          <a:off x="8445500" y="63760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95885</xdr:rowOff>
    </xdr:from>
    <xdr:ext cx="534670" cy="257175"/>
    <xdr:sp macro="" textlink="">
      <xdr:nvSpPr>
        <xdr:cNvPr id="320" name="テキスト ボックス 319"/>
        <xdr:cNvSpPr txBox="1"/>
      </xdr:nvSpPr>
      <xdr:spPr>
        <a:xfrm>
          <a:off x="8251825" y="64700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31</xdr:row>
      <xdr:rowOff>117475</xdr:rowOff>
    </xdr:from>
    <xdr:to xmlns:xdr="http://schemas.openxmlformats.org/drawingml/2006/spreadsheetDrawing">
      <xdr:col>46</xdr:col>
      <xdr:colOff>38100</xdr:colOff>
      <xdr:row>32</xdr:row>
      <xdr:rowOff>48895</xdr:rowOff>
    </xdr:to>
    <xdr:sp macro="" textlink="">
      <xdr:nvSpPr>
        <xdr:cNvPr id="321" name="楕円 320"/>
        <xdr:cNvSpPr/>
      </xdr:nvSpPr>
      <xdr:spPr>
        <a:xfrm>
          <a:off x="7670800" y="531812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39370</xdr:rowOff>
    </xdr:from>
    <xdr:ext cx="598805" cy="261620"/>
    <xdr:sp macro="" textlink="">
      <xdr:nvSpPr>
        <xdr:cNvPr id="322" name="テキスト ボックス 321"/>
        <xdr:cNvSpPr txBox="1"/>
      </xdr:nvSpPr>
      <xdr:spPr>
        <a:xfrm>
          <a:off x="7444740" y="540766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122555</xdr:rowOff>
    </xdr:from>
    <xdr:to xmlns:xdr="http://schemas.openxmlformats.org/drawingml/2006/spreadsheetDrawing">
      <xdr:col>41</xdr:col>
      <xdr:colOff>101600</xdr:colOff>
      <xdr:row>39</xdr:row>
      <xdr:rowOff>50165</xdr:rowOff>
    </xdr:to>
    <xdr:sp macro="" textlink="">
      <xdr:nvSpPr>
        <xdr:cNvPr id="323" name="楕円 322"/>
        <xdr:cNvSpPr/>
      </xdr:nvSpPr>
      <xdr:spPr>
        <a:xfrm>
          <a:off x="6873240" y="6496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42545</xdr:rowOff>
    </xdr:from>
    <xdr:ext cx="534670" cy="261620"/>
    <xdr:sp macro="" textlink="">
      <xdr:nvSpPr>
        <xdr:cNvPr id="324" name="テキスト ボックス 323"/>
        <xdr:cNvSpPr txBox="1"/>
      </xdr:nvSpPr>
      <xdr:spPr>
        <a:xfrm>
          <a:off x="6702425" y="658431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131445</xdr:rowOff>
    </xdr:from>
    <xdr:to xmlns:xdr="http://schemas.openxmlformats.org/drawingml/2006/spreadsheetDrawing">
      <xdr:col>36</xdr:col>
      <xdr:colOff>165100</xdr:colOff>
      <xdr:row>39</xdr:row>
      <xdr:rowOff>60325</xdr:rowOff>
    </xdr:to>
    <xdr:sp macro="" textlink="">
      <xdr:nvSpPr>
        <xdr:cNvPr id="325" name="楕円 324"/>
        <xdr:cNvSpPr/>
      </xdr:nvSpPr>
      <xdr:spPr>
        <a:xfrm>
          <a:off x="6098540" y="65055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51435</xdr:rowOff>
    </xdr:from>
    <xdr:ext cx="534670" cy="259080"/>
    <xdr:sp macro="" textlink="">
      <xdr:nvSpPr>
        <xdr:cNvPr id="326" name="テキスト ボックス 325"/>
        <xdr:cNvSpPr txBox="1"/>
      </xdr:nvSpPr>
      <xdr:spPr>
        <a:xfrm>
          <a:off x="5904865" y="6593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56515</xdr:rowOff>
    </xdr:from>
    <xdr:to xmlns:xdr="http://schemas.openxmlformats.org/drawingml/2006/spreadsheetDrawing">
      <xdr:col>59</xdr:col>
      <xdr:colOff>50800</xdr:colOff>
      <xdr:row>45</xdr:row>
      <xdr:rowOff>32385</xdr:rowOff>
    </xdr:to>
    <xdr:sp macro="" textlink="">
      <xdr:nvSpPr>
        <xdr:cNvPr id="327" name="正方形/長方形 326"/>
        <xdr:cNvSpPr/>
      </xdr:nvSpPr>
      <xdr:spPr>
        <a:xfrm>
          <a:off x="5826760" y="7268845"/>
          <a:ext cx="4114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56515</xdr:rowOff>
    </xdr:from>
    <xdr:to xmlns:xdr="http://schemas.openxmlformats.org/drawingml/2006/spreadsheetDrawing">
      <xdr:col>43</xdr:col>
      <xdr:colOff>63500</xdr:colOff>
      <xdr:row>46</xdr:row>
      <xdr:rowOff>142240</xdr:rowOff>
    </xdr:to>
    <xdr:sp macro="" textlink="">
      <xdr:nvSpPr>
        <xdr:cNvPr id="328" name="正方形/長方形 327"/>
        <xdr:cNvSpPr/>
      </xdr:nvSpPr>
      <xdr:spPr>
        <a:xfrm>
          <a:off x="593090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593090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56515</xdr:rowOff>
    </xdr:from>
    <xdr:to xmlns:xdr="http://schemas.openxmlformats.org/drawingml/2006/spreadsheetDrawing">
      <xdr:col>48</xdr:col>
      <xdr:colOff>127000</xdr:colOff>
      <xdr:row>46</xdr:row>
      <xdr:rowOff>142240</xdr:rowOff>
    </xdr:to>
    <xdr:sp macro="" textlink="">
      <xdr:nvSpPr>
        <xdr:cNvPr id="330" name="正方形/長方形 329"/>
        <xdr:cNvSpPr/>
      </xdr:nvSpPr>
      <xdr:spPr>
        <a:xfrm>
          <a:off x="683260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683260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56515</xdr:rowOff>
    </xdr:from>
    <xdr:to xmlns:xdr="http://schemas.openxmlformats.org/drawingml/2006/spreadsheetDrawing">
      <xdr:col>54</xdr:col>
      <xdr:colOff>127000</xdr:colOff>
      <xdr:row>46</xdr:row>
      <xdr:rowOff>142240</xdr:rowOff>
    </xdr:to>
    <xdr:sp macro="" textlink="">
      <xdr:nvSpPr>
        <xdr:cNvPr id="332" name="正方形/長方形 331"/>
        <xdr:cNvSpPr/>
      </xdr:nvSpPr>
      <xdr:spPr>
        <a:xfrm>
          <a:off x="78384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78384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85725</xdr:rowOff>
    </xdr:to>
    <xdr:sp macro="" textlink="">
      <xdr:nvSpPr>
        <xdr:cNvPr id="334" name="正方形/長方形 333"/>
        <xdr:cNvSpPr/>
      </xdr:nvSpPr>
      <xdr:spPr>
        <a:xfrm>
          <a:off x="5826760" y="8074660"/>
          <a:ext cx="4114800" cy="22409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5080</xdr:rowOff>
    </xdr:from>
    <xdr:ext cx="349885" cy="229235"/>
    <xdr:sp macro="" textlink="">
      <xdr:nvSpPr>
        <xdr:cNvPr id="335" name="テキスト ボックス 334"/>
        <xdr:cNvSpPr txBox="1"/>
      </xdr:nvSpPr>
      <xdr:spPr>
        <a:xfrm>
          <a:off x="5788660" y="78879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85725</xdr:rowOff>
    </xdr:from>
    <xdr:to xmlns:xdr="http://schemas.openxmlformats.org/drawingml/2006/spreadsheetDrawing">
      <xdr:col>59</xdr:col>
      <xdr:colOff>50800</xdr:colOff>
      <xdr:row>61</xdr:row>
      <xdr:rowOff>85725</xdr:rowOff>
    </xdr:to>
    <xdr:cxnSp macro="">
      <xdr:nvCxnSpPr>
        <xdr:cNvPr id="336" name="直線コネクタ 335"/>
        <xdr:cNvCxnSpPr/>
      </xdr:nvCxnSpPr>
      <xdr:spPr>
        <a:xfrm>
          <a:off x="5826760" y="103155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45085</xdr:rowOff>
    </xdr:from>
    <xdr:to xmlns:xdr="http://schemas.openxmlformats.org/drawingml/2006/spreadsheetDrawing">
      <xdr:col>59</xdr:col>
      <xdr:colOff>50800</xdr:colOff>
      <xdr:row>59</xdr:row>
      <xdr:rowOff>45085</xdr:rowOff>
    </xdr:to>
    <xdr:cxnSp macro="">
      <xdr:nvCxnSpPr>
        <xdr:cNvPr id="337" name="直線コネクタ 336"/>
        <xdr:cNvCxnSpPr/>
      </xdr:nvCxnSpPr>
      <xdr:spPr>
        <a:xfrm>
          <a:off x="5826760" y="99396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76200</xdr:rowOff>
    </xdr:from>
    <xdr:ext cx="248920" cy="266065"/>
    <xdr:sp macro="" textlink="">
      <xdr:nvSpPr>
        <xdr:cNvPr id="338" name="テキスト ボックス 337"/>
        <xdr:cNvSpPr txBox="1"/>
      </xdr:nvSpPr>
      <xdr:spPr>
        <a:xfrm>
          <a:off x="5600700" y="9803130"/>
          <a:ext cx="2489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9" name="直線コネクタ 338"/>
        <xdr:cNvCxnSpPr/>
      </xdr:nvCxnSpPr>
      <xdr:spPr>
        <a:xfrm>
          <a:off x="5826760" y="95650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36830</xdr:rowOff>
    </xdr:from>
    <xdr:ext cx="527050" cy="266065"/>
    <xdr:sp macro="" textlink="">
      <xdr:nvSpPr>
        <xdr:cNvPr id="340" name="テキスト ボックス 339"/>
        <xdr:cNvSpPr txBox="1"/>
      </xdr:nvSpPr>
      <xdr:spPr>
        <a:xfrm>
          <a:off x="5363845" y="942848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144780</xdr:rowOff>
    </xdr:from>
    <xdr:to xmlns:xdr="http://schemas.openxmlformats.org/drawingml/2006/spreadsheetDrawing">
      <xdr:col>59</xdr:col>
      <xdr:colOff>50800</xdr:colOff>
      <xdr:row>54</xdr:row>
      <xdr:rowOff>144780</xdr:rowOff>
    </xdr:to>
    <xdr:cxnSp macro="">
      <xdr:nvCxnSpPr>
        <xdr:cNvPr id="341" name="直線コネクタ 340"/>
        <xdr:cNvCxnSpPr/>
      </xdr:nvCxnSpPr>
      <xdr:spPr>
        <a:xfrm>
          <a:off x="5826760" y="92011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167640</xdr:rowOff>
    </xdr:from>
    <xdr:ext cx="595630" cy="266065"/>
    <xdr:sp macro="" textlink="">
      <xdr:nvSpPr>
        <xdr:cNvPr id="342" name="テキスト ボックス 341"/>
        <xdr:cNvSpPr txBox="1"/>
      </xdr:nvSpPr>
      <xdr:spPr>
        <a:xfrm>
          <a:off x="5299710" y="9056370"/>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105410</xdr:rowOff>
    </xdr:from>
    <xdr:to xmlns:xdr="http://schemas.openxmlformats.org/drawingml/2006/spreadsheetDrawing">
      <xdr:col>59</xdr:col>
      <xdr:colOff>50800</xdr:colOff>
      <xdr:row>52</xdr:row>
      <xdr:rowOff>105410</xdr:rowOff>
    </xdr:to>
    <xdr:cxnSp macro="">
      <xdr:nvCxnSpPr>
        <xdr:cNvPr id="343" name="直線コネクタ 342"/>
        <xdr:cNvCxnSpPr/>
      </xdr:nvCxnSpPr>
      <xdr:spPr>
        <a:xfrm>
          <a:off x="5826760" y="8826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133985</xdr:rowOff>
    </xdr:from>
    <xdr:ext cx="595630" cy="264795"/>
    <xdr:sp macro="" textlink="">
      <xdr:nvSpPr>
        <xdr:cNvPr id="344" name="テキスト ボックス 343"/>
        <xdr:cNvSpPr txBox="1"/>
      </xdr:nvSpPr>
      <xdr:spPr>
        <a:xfrm>
          <a:off x="5299710" y="868743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64135</xdr:rowOff>
    </xdr:from>
    <xdr:to xmlns:xdr="http://schemas.openxmlformats.org/drawingml/2006/spreadsheetDrawing">
      <xdr:col>59</xdr:col>
      <xdr:colOff>50800</xdr:colOff>
      <xdr:row>50</xdr:row>
      <xdr:rowOff>64135</xdr:rowOff>
    </xdr:to>
    <xdr:cxnSp macro="">
      <xdr:nvCxnSpPr>
        <xdr:cNvPr id="345" name="直線コネクタ 344"/>
        <xdr:cNvCxnSpPr/>
      </xdr:nvCxnSpPr>
      <xdr:spPr>
        <a:xfrm>
          <a:off x="5826760" y="84499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94615</xdr:rowOff>
    </xdr:from>
    <xdr:ext cx="595630" cy="261620"/>
    <xdr:sp macro="" textlink="">
      <xdr:nvSpPr>
        <xdr:cNvPr id="346" name="テキスト ボックス 345"/>
        <xdr:cNvSpPr txBox="1"/>
      </xdr:nvSpPr>
      <xdr:spPr>
        <a:xfrm>
          <a:off x="5299710" y="8312785"/>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48</xdr:row>
      <xdr:rowOff>24130</xdr:rowOff>
    </xdr:to>
    <xdr:cxnSp macro="">
      <xdr:nvCxnSpPr>
        <xdr:cNvPr id="347" name="直線コネクタ 346"/>
        <xdr:cNvCxnSpPr/>
      </xdr:nvCxnSpPr>
      <xdr:spPr>
        <a:xfrm>
          <a:off x="5826760" y="80746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53975</xdr:rowOff>
    </xdr:from>
    <xdr:ext cx="595630" cy="259080"/>
    <xdr:sp macro="" textlink="">
      <xdr:nvSpPr>
        <xdr:cNvPr id="348" name="テキスト ボックス 347"/>
        <xdr:cNvSpPr txBox="1"/>
      </xdr:nvSpPr>
      <xdr:spPr>
        <a:xfrm>
          <a:off x="5299710" y="79368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85725</xdr:rowOff>
    </xdr:to>
    <xdr:sp macro="" textlink="">
      <xdr:nvSpPr>
        <xdr:cNvPr id="349" name="普通建設事業費グラフ枠"/>
        <xdr:cNvSpPr/>
      </xdr:nvSpPr>
      <xdr:spPr>
        <a:xfrm>
          <a:off x="5826760" y="8074660"/>
          <a:ext cx="4114800" cy="22409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51</xdr:row>
      <xdr:rowOff>140970</xdr:rowOff>
    </xdr:from>
    <xdr:to xmlns:xdr="http://schemas.openxmlformats.org/drawingml/2006/spreadsheetDrawing">
      <xdr:col>54</xdr:col>
      <xdr:colOff>167640</xdr:colOff>
      <xdr:row>59</xdr:row>
      <xdr:rowOff>16510</xdr:rowOff>
    </xdr:to>
    <xdr:cxnSp macro="">
      <xdr:nvCxnSpPr>
        <xdr:cNvPr id="350" name="直線コネクタ 349"/>
        <xdr:cNvCxnSpPr/>
      </xdr:nvCxnSpPr>
      <xdr:spPr>
        <a:xfrm flipV="1">
          <a:off x="9220200" y="869442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18415</xdr:rowOff>
    </xdr:from>
    <xdr:ext cx="469900" cy="264160"/>
    <xdr:sp macro="" textlink="">
      <xdr:nvSpPr>
        <xdr:cNvPr id="351" name="普通建設事業費最小値テキスト"/>
        <xdr:cNvSpPr txBox="1"/>
      </xdr:nvSpPr>
      <xdr:spPr>
        <a:xfrm>
          <a:off x="9271000" y="991298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16510</xdr:rowOff>
    </xdr:from>
    <xdr:to xmlns:xdr="http://schemas.openxmlformats.org/drawingml/2006/spreadsheetDrawing">
      <xdr:col>55</xdr:col>
      <xdr:colOff>88900</xdr:colOff>
      <xdr:row>59</xdr:row>
      <xdr:rowOff>16510</xdr:rowOff>
    </xdr:to>
    <xdr:cxnSp macro="">
      <xdr:nvCxnSpPr>
        <xdr:cNvPr id="352" name="直線コネクタ 351"/>
        <xdr:cNvCxnSpPr/>
      </xdr:nvCxnSpPr>
      <xdr:spPr>
        <a:xfrm>
          <a:off x="9154160" y="99110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86360</xdr:rowOff>
    </xdr:from>
    <xdr:ext cx="598805" cy="264160"/>
    <xdr:sp macro="" textlink="">
      <xdr:nvSpPr>
        <xdr:cNvPr id="353" name="普通建設事業費最大値テキスト"/>
        <xdr:cNvSpPr txBox="1"/>
      </xdr:nvSpPr>
      <xdr:spPr>
        <a:xfrm>
          <a:off x="9271000" y="847217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140970</xdr:rowOff>
    </xdr:from>
    <xdr:to xmlns:xdr="http://schemas.openxmlformats.org/drawingml/2006/spreadsheetDrawing">
      <xdr:col>55</xdr:col>
      <xdr:colOff>88900</xdr:colOff>
      <xdr:row>51</xdr:row>
      <xdr:rowOff>140970</xdr:rowOff>
    </xdr:to>
    <xdr:cxnSp macro="">
      <xdr:nvCxnSpPr>
        <xdr:cNvPr id="354" name="直線コネクタ 353"/>
        <xdr:cNvCxnSpPr/>
      </xdr:nvCxnSpPr>
      <xdr:spPr>
        <a:xfrm>
          <a:off x="9154160" y="86944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17145</xdr:rowOff>
    </xdr:from>
    <xdr:to xmlns:xdr="http://schemas.openxmlformats.org/drawingml/2006/spreadsheetDrawing">
      <xdr:col>55</xdr:col>
      <xdr:colOff>0</xdr:colOff>
      <xdr:row>58</xdr:row>
      <xdr:rowOff>24765</xdr:rowOff>
    </xdr:to>
    <xdr:cxnSp macro="">
      <xdr:nvCxnSpPr>
        <xdr:cNvPr id="355" name="直線コネクタ 354"/>
        <xdr:cNvCxnSpPr/>
      </xdr:nvCxnSpPr>
      <xdr:spPr>
        <a:xfrm flipV="1">
          <a:off x="8496300" y="9744075"/>
          <a:ext cx="7239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19685</xdr:rowOff>
    </xdr:from>
    <xdr:ext cx="534670" cy="262890"/>
    <xdr:sp macro="" textlink="">
      <xdr:nvSpPr>
        <xdr:cNvPr id="356" name="普通建設事業費平均値テキスト"/>
        <xdr:cNvSpPr txBox="1"/>
      </xdr:nvSpPr>
      <xdr:spPr>
        <a:xfrm>
          <a:off x="9271000" y="9411335"/>
          <a:ext cx="53467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167640</xdr:rowOff>
    </xdr:from>
    <xdr:to xmlns:xdr="http://schemas.openxmlformats.org/drawingml/2006/spreadsheetDrawing">
      <xdr:col>55</xdr:col>
      <xdr:colOff>50800</xdr:colOff>
      <xdr:row>57</xdr:row>
      <xdr:rowOff>100965</xdr:rowOff>
    </xdr:to>
    <xdr:sp macro="" textlink="">
      <xdr:nvSpPr>
        <xdr:cNvPr id="357" name="フローチャート: 判断 356"/>
        <xdr:cNvSpPr/>
      </xdr:nvSpPr>
      <xdr:spPr>
        <a:xfrm>
          <a:off x="9192260" y="955929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58</xdr:row>
      <xdr:rowOff>24765</xdr:rowOff>
    </xdr:from>
    <xdr:to xmlns:xdr="http://schemas.openxmlformats.org/drawingml/2006/spreadsheetDrawing">
      <xdr:col>50</xdr:col>
      <xdr:colOff>114300</xdr:colOff>
      <xdr:row>58</xdr:row>
      <xdr:rowOff>41910</xdr:rowOff>
    </xdr:to>
    <xdr:cxnSp macro="">
      <xdr:nvCxnSpPr>
        <xdr:cNvPr id="358" name="直線コネクタ 357"/>
        <xdr:cNvCxnSpPr/>
      </xdr:nvCxnSpPr>
      <xdr:spPr>
        <a:xfrm flipV="1">
          <a:off x="7711440" y="9751695"/>
          <a:ext cx="7848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163195</xdr:rowOff>
    </xdr:from>
    <xdr:to xmlns:xdr="http://schemas.openxmlformats.org/drawingml/2006/spreadsheetDrawing">
      <xdr:col>50</xdr:col>
      <xdr:colOff>165100</xdr:colOff>
      <xdr:row>57</xdr:row>
      <xdr:rowOff>90170</xdr:rowOff>
    </xdr:to>
    <xdr:sp macro="" textlink="">
      <xdr:nvSpPr>
        <xdr:cNvPr id="359" name="フローチャート: 判断 358"/>
        <xdr:cNvSpPr/>
      </xdr:nvSpPr>
      <xdr:spPr>
        <a:xfrm>
          <a:off x="8445500" y="955484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108585</xdr:rowOff>
    </xdr:from>
    <xdr:ext cx="534670" cy="266065"/>
    <xdr:sp macro="" textlink="">
      <xdr:nvSpPr>
        <xdr:cNvPr id="360" name="テキスト ボックス 359"/>
        <xdr:cNvSpPr txBox="1"/>
      </xdr:nvSpPr>
      <xdr:spPr>
        <a:xfrm>
          <a:off x="8251825" y="9332595"/>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15875</xdr:rowOff>
    </xdr:from>
    <xdr:to xmlns:xdr="http://schemas.openxmlformats.org/drawingml/2006/spreadsheetDrawing">
      <xdr:col>45</xdr:col>
      <xdr:colOff>167640</xdr:colOff>
      <xdr:row>58</xdr:row>
      <xdr:rowOff>41910</xdr:rowOff>
    </xdr:to>
    <xdr:cxnSp macro="">
      <xdr:nvCxnSpPr>
        <xdr:cNvPr id="361" name="直線コネクタ 360"/>
        <xdr:cNvCxnSpPr/>
      </xdr:nvCxnSpPr>
      <xdr:spPr>
        <a:xfrm>
          <a:off x="6924040" y="9742805"/>
          <a:ext cx="7874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148590</xdr:rowOff>
    </xdr:from>
    <xdr:to xmlns:xdr="http://schemas.openxmlformats.org/drawingml/2006/spreadsheetDrawing">
      <xdr:col>46</xdr:col>
      <xdr:colOff>38100</xdr:colOff>
      <xdr:row>56</xdr:row>
      <xdr:rowOff>76200</xdr:rowOff>
    </xdr:to>
    <xdr:sp macro="" textlink="">
      <xdr:nvSpPr>
        <xdr:cNvPr id="362" name="フローチャート: 判断 361"/>
        <xdr:cNvSpPr/>
      </xdr:nvSpPr>
      <xdr:spPr>
        <a:xfrm>
          <a:off x="7670800" y="937260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92075</xdr:rowOff>
    </xdr:from>
    <xdr:ext cx="530225" cy="261620"/>
    <xdr:sp macro="" textlink="">
      <xdr:nvSpPr>
        <xdr:cNvPr id="363" name="テキスト ボックス 362"/>
        <xdr:cNvSpPr txBox="1"/>
      </xdr:nvSpPr>
      <xdr:spPr>
        <a:xfrm>
          <a:off x="7477125" y="9148445"/>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116840</xdr:rowOff>
    </xdr:from>
    <xdr:to xmlns:xdr="http://schemas.openxmlformats.org/drawingml/2006/spreadsheetDrawing">
      <xdr:col>41</xdr:col>
      <xdr:colOff>50800</xdr:colOff>
      <xdr:row>58</xdr:row>
      <xdr:rowOff>15875</xdr:rowOff>
    </xdr:to>
    <xdr:cxnSp macro="">
      <xdr:nvCxnSpPr>
        <xdr:cNvPr id="364" name="直線コネクタ 363"/>
        <xdr:cNvCxnSpPr/>
      </xdr:nvCxnSpPr>
      <xdr:spPr>
        <a:xfrm>
          <a:off x="6149340" y="9676130"/>
          <a:ext cx="7747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149860</xdr:rowOff>
    </xdr:from>
    <xdr:to xmlns:xdr="http://schemas.openxmlformats.org/drawingml/2006/spreadsheetDrawing">
      <xdr:col>41</xdr:col>
      <xdr:colOff>101600</xdr:colOff>
      <xdr:row>56</xdr:row>
      <xdr:rowOff>77470</xdr:rowOff>
    </xdr:to>
    <xdr:sp macro="" textlink="">
      <xdr:nvSpPr>
        <xdr:cNvPr id="365" name="フローチャート: 判断 364"/>
        <xdr:cNvSpPr/>
      </xdr:nvSpPr>
      <xdr:spPr>
        <a:xfrm>
          <a:off x="6873240" y="9373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93345</xdr:rowOff>
    </xdr:from>
    <xdr:ext cx="534670" cy="261620"/>
    <xdr:sp macro="" textlink="">
      <xdr:nvSpPr>
        <xdr:cNvPr id="366" name="テキスト ボックス 365"/>
        <xdr:cNvSpPr txBox="1"/>
      </xdr:nvSpPr>
      <xdr:spPr>
        <a:xfrm>
          <a:off x="6702425" y="914971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155575</xdr:rowOff>
    </xdr:from>
    <xdr:to xmlns:xdr="http://schemas.openxmlformats.org/drawingml/2006/spreadsheetDrawing">
      <xdr:col>36</xdr:col>
      <xdr:colOff>165100</xdr:colOff>
      <xdr:row>56</xdr:row>
      <xdr:rowOff>85725</xdr:rowOff>
    </xdr:to>
    <xdr:sp macro="" textlink="">
      <xdr:nvSpPr>
        <xdr:cNvPr id="367" name="フローチャート: 判断 366"/>
        <xdr:cNvSpPr/>
      </xdr:nvSpPr>
      <xdr:spPr>
        <a:xfrm>
          <a:off x="6098540" y="9379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100965</xdr:rowOff>
    </xdr:from>
    <xdr:ext cx="534670" cy="267335"/>
    <xdr:sp macro="" textlink="">
      <xdr:nvSpPr>
        <xdr:cNvPr id="368" name="テキスト ボックス 367"/>
        <xdr:cNvSpPr txBox="1"/>
      </xdr:nvSpPr>
      <xdr:spPr>
        <a:xfrm>
          <a:off x="5904865" y="9157335"/>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82550</xdr:rowOff>
    </xdr:from>
    <xdr:ext cx="762000" cy="266700"/>
    <xdr:sp macro="" textlink="">
      <xdr:nvSpPr>
        <xdr:cNvPr id="369" name="テキスト ボックス 368"/>
        <xdr:cNvSpPr txBox="1"/>
      </xdr:nvSpPr>
      <xdr:spPr>
        <a:xfrm>
          <a:off x="905256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82550</xdr:rowOff>
    </xdr:from>
    <xdr:ext cx="762000" cy="266700"/>
    <xdr:sp macro="" textlink="">
      <xdr:nvSpPr>
        <xdr:cNvPr id="370" name="テキスト ボックス 369"/>
        <xdr:cNvSpPr txBox="1"/>
      </xdr:nvSpPr>
      <xdr:spPr>
        <a:xfrm>
          <a:off x="832866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61</xdr:row>
      <xdr:rowOff>82550</xdr:rowOff>
    </xdr:from>
    <xdr:ext cx="762000" cy="266700"/>
    <xdr:sp macro="" textlink="">
      <xdr:nvSpPr>
        <xdr:cNvPr id="371" name="テキスト ボックス 370"/>
        <xdr:cNvSpPr txBox="1"/>
      </xdr:nvSpPr>
      <xdr:spPr>
        <a:xfrm>
          <a:off x="754380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82550</xdr:rowOff>
    </xdr:from>
    <xdr:ext cx="762000" cy="266700"/>
    <xdr:sp macro="" textlink="">
      <xdr:nvSpPr>
        <xdr:cNvPr id="372" name="テキスト ボックス 371"/>
        <xdr:cNvSpPr txBox="1"/>
      </xdr:nvSpPr>
      <xdr:spPr>
        <a:xfrm>
          <a:off x="675640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82550</xdr:rowOff>
    </xdr:from>
    <xdr:ext cx="762000" cy="266700"/>
    <xdr:sp macro="" textlink="">
      <xdr:nvSpPr>
        <xdr:cNvPr id="373" name="テキスト ボックス 372"/>
        <xdr:cNvSpPr txBox="1"/>
      </xdr:nvSpPr>
      <xdr:spPr>
        <a:xfrm>
          <a:off x="598170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140970</xdr:rowOff>
    </xdr:from>
    <xdr:to xmlns:xdr="http://schemas.openxmlformats.org/drawingml/2006/spreadsheetDrawing">
      <xdr:col>55</xdr:col>
      <xdr:colOff>50800</xdr:colOff>
      <xdr:row>58</xdr:row>
      <xdr:rowOff>69850</xdr:rowOff>
    </xdr:to>
    <xdr:sp macro="" textlink="">
      <xdr:nvSpPr>
        <xdr:cNvPr id="374" name="楕円 373"/>
        <xdr:cNvSpPr/>
      </xdr:nvSpPr>
      <xdr:spPr>
        <a:xfrm>
          <a:off x="9192260" y="970026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118110</xdr:rowOff>
    </xdr:from>
    <xdr:ext cx="534670" cy="264160"/>
    <xdr:sp macro="" textlink="">
      <xdr:nvSpPr>
        <xdr:cNvPr id="375" name="普通建設事業費該当値テキスト"/>
        <xdr:cNvSpPr txBox="1"/>
      </xdr:nvSpPr>
      <xdr:spPr>
        <a:xfrm>
          <a:off x="9271000" y="96774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151130</xdr:rowOff>
    </xdr:from>
    <xdr:to xmlns:xdr="http://schemas.openxmlformats.org/drawingml/2006/spreadsheetDrawing">
      <xdr:col>50</xdr:col>
      <xdr:colOff>165100</xdr:colOff>
      <xdr:row>58</xdr:row>
      <xdr:rowOff>78740</xdr:rowOff>
    </xdr:to>
    <xdr:sp macro="" textlink="">
      <xdr:nvSpPr>
        <xdr:cNvPr id="376" name="楕円 375"/>
        <xdr:cNvSpPr/>
      </xdr:nvSpPr>
      <xdr:spPr>
        <a:xfrm>
          <a:off x="8445500" y="9710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69850</xdr:rowOff>
    </xdr:from>
    <xdr:ext cx="534670" cy="266065"/>
    <xdr:sp macro="" textlink="">
      <xdr:nvSpPr>
        <xdr:cNvPr id="377" name="テキスト ボックス 376"/>
        <xdr:cNvSpPr txBox="1"/>
      </xdr:nvSpPr>
      <xdr:spPr>
        <a:xfrm>
          <a:off x="8251825" y="9796780"/>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166370</xdr:rowOff>
    </xdr:from>
    <xdr:to xmlns:xdr="http://schemas.openxmlformats.org/drawingml/2006/spreadsheetDrawing">
      <xdr:col>46</xdr:col>
      <xdr:colOff>38100</xdr:colOff>
      <xdr:row>58</xdr:row>
      <xdr:rowOff>93345</xdr:rowOff>
    </xdr:to>
    <xdr:sp macro="" textlink="">
      <xdr:nvSpPr>
        <xdr:cNvPr id="378" name="楕円 377"/>
        <xdr:cNvSpPr/>
      </xdr:nvSpPr>
      <xdr:spPr>
        <a:xfrm>
          <a:off x="7670800" y="9725660"/>
          <a:ext cx="7874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85725</xdr:rowOff>
    </xdr:from>
    <xdr:ext cx="530225" cy="263525"/>
    <xdr:sp macro="" textlink="">
      <xdr:nvSpPr>
        <xdr:cNvPr id="379" name="テキスト ボックス 378"/>
        <xdr:cNvSpPr txBox="1"/>
      </xdr:nvSpPr>
      <xdr:spPr>
        <a:xfrm>
          <a:off x="7477125" y="9812655"/>
          <a:ext cx="530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138430</xdr:rowOff>
    </xdr:from>
    <xdr:to xmlns:xdr="http://schemas.openxmlformats.org/drawingml/2006/spreadsheetDrawing">
      <xdr:col>41</xdr:col>
      <xdr:colOff>101600</xdr:colOff>
      <xdr:row>58</xdr:row>
      <xdr:rowOff>67945</xdr:rowOff>
    </xdr:to>
    <xdr:sp macro="" textlink="">
      <xdr:nvSpPr>
        <xdr:cNvPr id="380" name="楕円 379"/>
        <xdr:cNvSpPr/>
      </xdr:nvSpPr>
      <xdr:spPr>
        <a:xfrm>
          <a:off x="6873240" y="96977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57150</xdr:rowOff>
    </xdr:from>
    <xdr:ext cx="534670" cy="261620"/>
    <xdr:sp macro="" textlink="">
      <xdr:nvSpPr>
        <xdr:cNvPr id="381" name="テキスト ボックス 380"/>
        <xdr:cNvSpPr txBox="1"/>
      </xdr:nvSpPr>
      <xdr:spPr>
        <a:xfrm>
          <a:off x="6702425" y="978408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62865</xdr:rowOff>
    </xdr:from>
    <xdr:to xmlns:xdr="http://schemas.openxmlformats.org/drawingml/2006/spreadsheetDrawing">
      <xdr:col>36</xdr:col>
      <xdr:colOff>165100</xdr:colOff>
      <xdr:row>57</xdr:row>
      <xdr:rowOff>167640</xdr:rowOff>
    </xdr:to>
    <xdr:sp macro="" textlink="">
      <xdr:nvSpPr>
        <xdr:cNvPr id="382" name="楕円 381"/>
        <xdr:cNvSpPr/>
      </xdr:nvSpPr>
      <xdr:spPr>
        <a:xfrm>
          <a:off x="6098540" y="96221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158750</xdr:rowOff>
    </xdr:from>
    <xdr:ext cx="534670" cy="262890"/>
    <xdr:sp macro="" textlink="">
      <xdr:nvSpPr>
        <xdr:cNvPr id="383" name="テキスト ボックス 382"/>
        <xdr:cNvSpPr txBox="1"/>
      </xdr:nvSpPr>
      <xdr:spPr>
        <a:xfrm>
          <a:off x="5904865" y="971804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57785</xdr:rowOff>
    </xdr:from>
    <xdr:to xmlns:xdr="http://schemas.openxmlformats.org/drawingml/2006/spreadsheetDrawing">
      <xdr:col>59</xdr:col>
      <xdr:colOff>50800</xdr:colOff>
      <xdr:row>65</xdr:row>
      <xdr:rowOff>33020</xdr:rowOff>
    </xdr:to>
    <xdr:sp macro="" textlink="">
      <xdr:nvSpPr>
        <xdr:cNvPr id="384" name="正方形/長方形 383"/>
        <xdr:cNvSpPr/>
      </xdr:nvSpPr>
      <xdr:spPr>
        <a:xfrm>
          <a:off x="5826760" y="10622915"/>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57785</xdr:rowOff>
    </xdr:from>
    <xdr:to xmlns:xdr="http://schemas.openxmlformats.org/drawingml/2006/spreadsheetDrawing">
      <xdr:col>43</xdr:col>
      <xdr:colOff>63500</xdr:colOff>
      <xdr:row>66</xdr:row>
      <xdr:rowOff>144780</xdr:rowOff>
    </xdr:to>
    <xdr:sp macro="" textlink="">
      <xdr:nvSpPr>
        <xdr:cNvPr id="385" name="正方形/長方形 384"/>
        <xdr:cNvSpPr/>
      </xdr:nvSpPr>
      <xdr:spPr>
        <a:xfrm>
          <a:off x="593090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593090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57785</xdr:rowOff>
    </xdr:from>
    <xdr:to xmlns:xdr="http://schemas.openxmlformats.org/drawingml/2006/spreadsheetDrawing">
      <xdr:col>48</xdr:col>
      <xdr:colOff>127000</xdr:colOff>
      <xdr:row>66</xdr:row>
      <xdr:rowOff>144780</xdr:rowOff>
    </xdr:to>
    <xdr:sp macro="" textlink="">
      <xdr:nvSpPr>
        <xdr:cNvPr id="387" name="正方形/長方形 386"/>
        <xdr:cNvSpPr/>
      </xdr:nvSpPr>
      <xdr:spPr>
        <a:xfrm>
          <a:off x="683260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683260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57785</xdr:rowOff>
    </xdr:from>
    <xdr:to xmlns:xdr="http://schemas.openxmlformats.org/drawingml/2006/spreadsheetDrawing">
      <xdr:col>54</xdr:col>
      <xdr:colOff>127000</xdr:colOff>
      <xdr:row>66</xdr:row>
      <xdr:rowOff>144780</xdr:rowOff>
    </xdr:to>
    <xdr:sp macro="" textlink="">
      <xdr:nvSpPr>
        <xdr:cNvPr id="389" name="正方形/長方形 388"/>
        <xdr:cNvSpPr/>
      </xdr:nvSpPr>
      <xdr:spPr>
        <a:xfrm>
          <a:off x="783844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783844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86995</xdr:rowOff>
    </xdr:to>
    <xdr:sp macro="" textlink="">
      <xdr:nvSpPr>
        <xdr:cNvPr id="391" name="正方形/長方形 390"/>
        <xdr:cNvSpPr/>
      </xdr:nvSpPr>
      <xdr:spPr>
        <a:xfrm>
          <a:off x="5826760" y="11428095"/>
          <a:ext cx="4114800" cy="22415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33045"/>
    <xdr:sp macro="" textlink="">
      <xdr:nvSpPr>
        <xdr:cNvPr id="392" name="テキスト ボックス 391"/>
        <xdr:cNvSpPr txBox="1"/>
      </xdr:nvSpPr>
      <xdr:spPr>
        <a:xfrm>
          <a:off x="5788660" y="11241405"/>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86995</xdr:rowOff>
    </xdr:from>
    <xdr:to xmlns:xdr="http://schemas.openxmlformats.org/drawingml/2006/spreadsheetDrawing">
      <xdr:col>59</xdr:col>
      <xdr:colOff>50800</xdr:colOff>
      <xdr:row>81</xdr:row>
      <xdr:rowOff>86995</xdr:rowOff>
    </xdr:to>
    <xdr:cxnSp macro="">
      <xdr:nvCxnSpPr>
        <xdr:cNvPr id="393" name="直線コネクタ 392"/>
        <xdr:cNvCxnSpPr/>
      </xdr:nvCxnSpPr>
      <xdr:spPr>
        <a:xfrm>
          <a:off x="5826760" y="136696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46990</xdr:rowOff>
    </xdr:from>
    <xdr:to xmlns:xdr="http://schemas.openxmlformats.org/drawingml/2006/spreadsheetDrawing">
      <xdr:col>59</xdr:col>
      <xdr:colOff>50800</xdr:colOff>
      <xdr:row>79</xdr:row>
      <xdr:rowOff>46990</xdr:rowOff>
    </xdr:to>
    <xdr:cxnSp macro="">
      <xdr:nvCxnSpPr>
        <xdr:cNvPr id="394" name="直線コネクタ 393"/>
        <xdr:cNvCxnSpPr/>
      </xdr:nvCxnSpPr>
      <xdr:spPr>
        <a:xfrm>
          <a:off x="5826760" y="13294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77470</xdr:rowOff>
    </xdr:from>
    <xdr:ext cx="248920" cy="271145"/>
    <xdr:sp macro="" textlink="">
      <xdr:nvSpPr>
        <xdr:cNvPr id="395" name="テキスト ボックス 394"/>
        <xdr:cNvSpPr txBox="1"/>
      </xdr:nvSpPr>
      <xdr:spPr>
        <a:xfrm>
          <a:off x="5600700" y="13157200"/>
          <a:ext cx="24892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6" name="直線コネクタ 395"/>
        <xdr:cNvCxnSpPr/>
      </xdr:nvCxnSpPr>
      <xdr:spPr>
        <a:xfrm>
          <a:off x="5826760" y="129178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36830</xdr:rowOff>
    </xdr:from>
    <xdr:ext cx="527050" cy="266065"/>
    <xdr:sp macro="" textlink="">
      <xdr:nvSpPr>
        <xdr:cNvPr id="397" name="テキスト ボックス 396"/>
        <xdr:cNvSpPr txBox="1"/>
      </xdr:nvSpPr>
      <xdr:spPr>
        <a:xfrm>
          <a:off x="5363845" y="1278128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144780</xdr:rowOff>
    </xdr:from>
    <xdr:to xmlns:xdr="http://schemas.openxmlformats.org/drawingml/2006/spreadsheetDrawing">
      <xdr:col>59</xdr:col>
      <xdr:colOff>50800</xdr:colOff>
      <xdr:row>74</xdr:row>
      <xdr:rowOff>144780</xdr:rowOff>
    </xdr:to>
    <xdr:cxnSp macro="">
      <xdr:nvCxnSpPr>
        <xdr:cNvPr id="398" name="直線コネクタ 397"/>
        <xdr:cNvCxnSpPr/>
      </xdr:nvCxnSpPr>
      <xdr:spPr>
        <a:xfrm>
          <a:off x="5826760" y="125539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167640</xdr:rowOff>
    </xdr:from>
    <xdr:ext cx="527050" cy="266065"/>
    <xdr:sp macro="" textlink="">
      <xdr:nvSpPr>
        <xdr:cNvPr id="399" name="テキスト ボックス 398"/>
        <xdr:cNvSpPr txBox="1"/>
      </xdr:nvSpPr>
      <xdr:spPr>
        <a:xfrm>
          <a:off x="5363845" y="1240917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105410</xdr:rowOff>
    </xdr:from>
    <xdr:to xmlns:xdr="http://schemas.openxmlformats.org/drawingml/2006/spreadsheetDrawing">
      <xdr:col>59</xdr:col>
      <xdr:colOff>50800</xdr:colOff>
      <xdr:row>72</xdr:row>
      <xdr:rowOff>105410</xdr:rowOff>
    </xdr:to>
    <xdr:cxnSp macro="">
      <xdr:nvCxnSpPr>
        <xdr:cNvPr id="400" name="直線コネクタ 399"/>
        <xdr:cNvCxnSpPr/>
      </xdr:nvCxnSpPr>
      <xdr:spPr>
        <a:xfrm>
          <a:off x="5826760" y="121793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133985</xdr:rowOff>
    </xdr:from>
    <xdr:ext cx="527050" cy="264795"/>
    <xdr:sp macro="" textlink="">
      <xdr:nvSpPr>
        <xdr:cNvPr id="401" name="テキスト ボックス 400"/>
        <xdr:cNvSpPr txBox="1"/>
      </xdr:nvSpPr>
      <xdr:spPr>
        <a:xfrm>
          <a:off x="5363845" y="12040235"/>
          <a:ext cx="527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64135</xdr:rowOff>
    </xdr:from>
    <xdr:to xmlns:xdr="http://schemas.openxmlformats.org/drawingml/2006/spreadsheetDrawing">
      <xdr:col>59</xdr:col>
      <xdr:colOff>50800</xdr:colOff>
      <xdr:row>70</xdr:row>
      <xdr:rowOff>64135</xdr:rowOff>
    </xdr:to>
    <xdr:cxnSp macro="">
      <xdr:nvCxnSpPr>
        <xdr:cNvPr id="402" name="直線コネクタ 401"/>
        <xdr:cNvCxnSpPr/>
      </xdr:nvCxnSpPr>
      <xdr:spPr>
        <a:xfrm>
          <a:off x="5826760" y="118027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94615</xdr:rowOff>
    </xdr:from>
    <xdr:ext cx="595630" cy="261620"/>
    <xdr:sp macro="" textlink="">
      <xdr:nvSpPr>
        <xdr:cNvPr id="403" name="テキスト ボックス 402"/>
        <xdr:cNvSpPr txBox="1"/>
      </xdr:nvSpPr>
      <xdr:spPr>
        <a:xfrm>
          <a:off x="5299710" y="11665585"/>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4" name="直線コネクタ 403"/>
        <xdr:cNvCxnSpPr/>
      </xdr:nvCxnSpPr>
      <xdr:spPr>
        <a:xfrm>
          <a:off x="5826760" y="11428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55245</xdr:rowOff>
    </xdr:from>
    <xdr:ext cx="595630" cy="263525"/>
    <xdr:sp macro="" textlink="">
      <xdr:nvSpPr>
        <xdr:cNvPr id="405" name="テキスト ボックス 404"/>
        <xdr:cNvSpPr txBox="1"/>
      </xdr:nvSpPr>
      <xdr:spPr>
        <a:xfrm>
          <a:off x="5299710" y="1129093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86995</xdr:rowOff>
    </xdr:to>
    <xdr:sp macro="" textlink="">
      <xdr:nvSpPr>
        <xdr:cNvPr id="406" name="普通建設事業費 （ うち新規整備　）グラフ枠"/>
        <xdr:cNvSpPr/>
      </xdr:nvSpPr>
      <xdr:spPr>
        <a:xfrm>
          <a:off x="5826760" y="11428095"/>
          <a:ext cx="4114800" cy="22415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71</xdr:row>
      <xdr:rowOff>31115</xdr:rowOff>
    </xdr:from>
    <xdr:to xmlns:xdr="http://schemas.openxmlformats.org/drawingml/2006/spreadsheetDrawing">
      <xdr:col>54</xdr:col>
      <xdr:colOff>167640</xdr:colOff>
      <xdr:row>79</xdr:row>
      <xdr:rowOff>46990</xdr:rowOff>
    </xdr:to>
    <xdr:cxnSp macro="">
      <xdr:nvCxnSpPr>
        <xdr:cNvPr id="407" name="直線コネクタ 406"/>
        <xdr:cNvCxnSpPr/>
      </xdr:nvCxnSpPr>
      <xdr:spPr>
        <a:xfrm flipV="1">
          <a:off x="9220200" y="11937365"/>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51435</xdr:rowOff>
    </xdr:from>
    <xdr:ext cx="249555" cy="267970"/>
    <xdr:sp macro="" textlink="">
      <xdr:nvSpPr>
        <xdr:cNvPr id="408" name="普通建設事業費 （ うち新規整備　）最小値テキスト"/>
        <xdr:cNvSpPr txBox="1"/>
      </xdr:nvSpPr>
      <xdr:spPr>
        <a:xfrm>
          <a:off x="9271000" y="13298805"/>
          <a:ext cx="249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46990</xdr:rowOff>
    </xdr:from>
    <xdr:to xmlns:xdr="http://schemas.openxmlformats.org/drawingml/2006/spreadsheetDrawing">
      <xdr:col>55</xdr:col>
      <xdr:colOff>88900</xdr:colOff>
      <xdr:row>79</xdr:row>
      <xdr:rowOff>46990</xdr:rowOff>
    </xdr:to>
    <xdr:cxnSp macro="">
      <xdr:nvCxnSpPr>
        <xdr:cNvPr id="409" name="直線コネクタ 408"/>
        <xdr:cNvCxnSpPr/>
      </xdr:nvCxnSpPr>
      <xdr:spPr>
        <a:xfrm>
          <a:off x="9154160" y="13294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151765</xdr:rowOff>
    </xdr:from>
    <xdr:ext cx="598805" cy="264795"/>
    <xdr:sp macro="" textlink="">
      <xdr:nvSpPr>
        <xdr:cNvPr id="410" name="普通建設事業費 （ うち新規整備　）最大値テキスト"/>
        <xdr:cNvSpPr txBox="1"/>
      </xdr:nvSpPr>
      <xdr:spPr>
        <a:xfrm>
          <a:off x="9271000" y="1172273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31115</xdr:rowOff>
    </xdr:from>
    <xdr:to xmlns:xdr="http://schemas.openxmlformats.org/drawingml/2006/spreadsheetDrawing">
      <xdr:col>55</xdr:col>
      <xdr:colOff>88900</xdr:colOff>
      <xdr:row>71</xdr:row>
      <xdr:rowOff>31115</xdr:rowOff>
    </xdr:to>
    <xdr:cxnSp macro="">
      <xdr:nvCxnSpPr>
        <xdr:cNvPr id="411" name="直線コネクタ 410"/>
        <xdr:cNvCxnSpPr/>
      </xdr:nvCxnSpPr>
      <xdr:spPr>
        <a:xfrm>
          <a:off x="9154160" y="119373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1905</xdr:rowOff>
    </xdr:from>
    <xdr:to xmlns:xdr="http://schemas.openxmlformats.org/drawingml/2006/spreadsheetDrawing">
      <xdr:col>55</xdr:col>
      <xdr:colOff>0</xdr:colOff>
      <xdr:row>79</xdr:row>
      <xdr:rowOff>31115</xdr:rowOff>
    </xdr:to>
    <xdr:cxnSp macro="">
      <xdr:nvCxnSpPr>
        <xdr:cNvPr id="412" name="直線コネクタ 411"/>
        <xdr:cNvCxnSpPr/>
      </xdr:nvCxnSpPr>
      <xdr:spPr>
        <a:xfrm>
          <a:off x="8496300" y="13249275"/>
          <a:ext cx="7239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59690</xdr:rowOff>
    </xdr:from>
    <xdr:ext cx="534670" cy="264160"/>
    <xdr:sp macro="" textlink="">
      <xdr:nvSpPr>
        <xdr:cNvPr id="413" name="普通建設事業費 （ うち新規整備　）平均値テキスト"/>
        <xdr:cNvSpPr txBox="1"/>
      </xdr:nvSpPr>
      <xdr:spPr>
        <a:xfrm>
          <a:off x="9271000" y="1297178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38100</xdr:rowOff>
    </xdr:from>
    <xdr:to xmlns:xdr="http://schemas.openxmlformats.org/drawingml/2006/spreadsheetDrawing">
      <xdr:col>55</xdr:col>
      <xdr:colOff>50800</xdr:colOff>
      <xdr:row>78</xdr:row>
      <xdr:rowOff>145415</xdr:rowOff>
    </xdr:to>
    <xdr:sp macro="" textlink="">
      <xdr:nvSpPr>
        <xdr:cNvPr id="414" name="フローチャート: 判断 413"/>
        <xdr:cNvSpPr/>
      </xdr:nvSpPr>
      <xdr:spPr>
        <a:xfrm>
          <a:off x="9192260" y="1311783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78</xdr:row>
      <xdr:rowOff>166370</xdr:rowOff>
    </xdr:from>
    <xdr:to xmlns:xdr="http://schemas.openxmlformats.org/drawingml/2006/spreadsheetDrawing">
      <xdr:col>50</xdr:col>
      <xdr:colOff>114300</xdr:colOff>
      <xdr:row>79</xdr:row>
      <xdr:rowOff>1905</xdr:rowOff>
    </xdr:to>
    <xdr:cxnSp macro="">
      <xdr:nvCxnSpPr>
        <xdr:cNvPr id="415" name="直線コネクタ 414"/>
        <xdr:cNvCxnSpPr/>
      </xdr:nvCxnSpPr>
      <xdr:spPr>
        <a:xfrm>
          <a:off x="7711440" y="13246100"/>
          <a:ext cx="7848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21590</xdr:rowOff>
    </xdr:from>
    <xdr:to xmlns:xdr="http://schemas.openxmlformats.org/drawingml/2006/spreadsheetDrawing">
      <xdr:col>50</xdr:col>
      <xdr:colOff>165100</xdr:colOff>
      <xdr:row>78</xdr:row>
      <xdr:rowOff>128905</xdr:rowOff>
    </xdr:to>
    <xdr:sp macro="" textlink="">
      <xdr:nvSpPr>
        <xdr:cNvPr id="416" name="フローチャート: 判断 415"/>
        <xdr:cNvSpPr/>
      </xdr:nvSpPr>
      <xdr:spPr>
        <a:xfrm>
          <a:off x="8445500" y="1310132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144780</xdr:rowOff>
    </xdr:from>
    <xdr:ext cx="534670" cy="267335"/>
    <xdr:sp macro="" textlink="">
      <xdr:nvSpPr>
        <xdr:cNvPr id="417" name="テキスト ボックス 416"/>
        <xdr:cNvSpPr txBox="1"/>
      </xdr:nvSpPr>
      <xdr:spPr>
        <a:xfrm>
          <a:off x="8251825" y="12889230"/>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99060</xdr:rowOff>
    </xdr:from>
    <xdr:to xmlns:xdr="http://schemas.openxmlformats.org/drawingml/2006/spreadsheetDrawing">
      <xdr:col>45</xdr:col>
      <xdr:colOff>167640</xdr:colOff>
      <xdr:row>78</xdr:row>
      <xdr:rowOff>166370</xdr:rowOff>
    </xdr:to>
    <xdr:cxnSp macro="">
      <xdr:nvCxnSpPr>
        <xdr:cNvPr id="418" name="直線コネクタ 417"/>
        <xdr:cNvCxnSpPr/>
      </xdr:nvCxnSpPr>
      <xdr:spPr>
        <a:xfrm>
          <a:off x="6924040" y="13178790"/>
          <a:ext cx="7874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111125</xdr:rowOff>
    </xdr:from>
    <xdr:to xmlns:xdr="http://schemas.openxmlformats.org/drawingml/2006/spreadsheetDrawing">
      <xdr:col>46</xdr:col>
      <xdr:colOff>38100</xdr:colOff>
      <xdr:row>78</xdr:row>
      <xdr:rowOff>39370</xdr:rowOff>
    </xdr:to>
    <xdr:sp macro="" textlink="">
      <xdr:nvSpPr>
        <xdr:cNvPr id="419" name="フローチャート: 判断 418"/>
        <xdr:cNvSpPr/>
      </xdr:nvSpPr>
      <xdr:spPr>
        <a:xfrm>
          <a:off x="7670800" y="1302321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54610</xdr:rowOff>
    </xdr:from>
    <xdr:ext cx="530225" cy="264160"/>
    <xdr:sp macro="" textlink="">
      <xdr:nvSpPr>
        <xdr:cNvPr id="420" name="テキスト ボックス 419"/>
        <xdr:cNvSpPr txBox="1"/>
      </xdr:nvSpPr>
      <xdr:spPr>
        <a:xfrm>
          <a:off x="7477125" y="12799060"/>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99060</xdr:rowOff>
    </xdr:from>
    <xdr:to xmlns:xdr="http://schemas.openxmlformats.org/drawingml/2006/spreadsheetDrawing">
      <xdr:col>41</xdr:col>
      <xdr:colOff>50800</xdr:colOff>
      <xdr:row>78</xdr:row>
      <xdr:rowOff>127000</xdr:rowOff>
    </xdr:to>
    <xdr:cxnSp macro="">
      <xdr:nvCxnSpPr>
        <xdr:cNvPr id="421" name="直線コネクタ 420"/>
        <xdr:cNvCxnSpPr/>
      </xdr:nvCxnSpPr>
      <xdr:spPr>
        <a:xfrm flipV="1">
          <a:off x="6149340" y="13178790"/>
          <a:ext cx="7747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125730</xdr:rowOff>
    </xdr:from>
    <xdr:to xmlns:xdr="http://schemas.openxmlformats.org/drawingml/2006/spreadsheetDrawing">
      <xdr:col>41</xdr:col>
      <xdr:colOff>101600</xdr:colOff>
      <xdr:row>78</xdr:row>
      <xdr:rowOff>53975</xdr:rowOff>
    </xdr:to>
    <xdr:sp macro="" textlink="">
      <xdr:nvSpPr>
        <xdr:cNvPr id="422" name="フローチャート: 判断 421"/>
        <xdr:cNvSpPr/>
      </xdr:nvSpPr>
      <xdr:spPr>
        <a:xfrm>
          <a:off x="6873240" y="130378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71120</xdr:rowOff>
    </xdr:from>
    <xdr:ext cx="534670" cy="266065"/>
    <xdr:sp macro="" textlink="">
      <xdr:nvSpPr>
        <xdr:cNvPr id="423" name="テキスト ボックス 422"/>
        <xdr:cNvSpPr txBox="1"/>
      </xdr:nvSpPr>
      <xdr:spPr>
        <a:xfrm>
          <a:off x="6702425" y="12815570"/>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78740</xdr:rowOff>
    </xdr:from>
    <xdr:to xmlns:xdr="http://schemas.openxmlformats.org/drawingml/2006/spreadsheetDrawing">
      <xdr:col>36</xdr:col>
      <xdr:colOff>165100</xdr:colOff>
      <xdr:row>78</xdr:row>
      <xdr:rowOff>6350</xdr:rowOff>
    </xdr:to>
    <xdr:sp macro="" textlink="">
      <xdr:nvSpPr>
        <xdr:cNvPr id="424" name="フローチャート: 判断 423"/>
        <xdr:cNvSpPr/>
      </xdr:nvSpPr>
      <xdr:spPr>
        <a:xfrm>
          <a:off x="6098540" y="12990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22225</xdr:rowOff>
    </xdr:from>
    <xdr:ext cx="534670" cy="262890"/>
    <xdr:sp macro="" textlink="">
      <xdr:nvSpPr>
        <xdr:cNvPr id="425" name="テキスト ボックス 424"/>
        <xdr:cNvSpPr txBox="1"/>
      </xdr:nvSpPr>
      <xdr:spPr>
        <a:xfrm>
          <a:off x="5904865" y="1276667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84455</xdr:rowOff>
    </xdr:from>
    <xdr:ext cx="762000" cy="269240"/>
    <xdr:sp macro="" textlink="">
      <xdr:nvSpPr>
        <xdr:cNvPr id="426" name="テキスト ボックス 425"/>
        <xdr:cNvSpPr txBox="1"/>
      </xdr:nvSpPr>
      <xdr:spPr>
        <a:xfrm>
          <a:off x="905256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84455</xdr:rowOff>
    </xdr:from>
    <xdr:ext cx="762000" cy="269240"/>
    <xdr:sp macro="" textlink="">
      <xdr:nvSpPr>
        <xdr:cNvPr id="427" name="テキスト ボックス 426"/>
        <xdr:cNvSpPr txBox="1"/>
      </xdr:nvSpPr>
      <xdr:spPr>
        <a:xfrm>
          <a:off x="832866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81</xdr:row>
      <xdr:rowOff>84455</xdr:rowOff>
    </xdr:from>
    <xdr:ext cx="762000" cy="269240"/>
    <xdr:sp macro="" textlink="">
      <xdr:nvSpPr>
        <xdr:cNvPr id="428" name="テキスト ボックス 427"/>
        <xdr:cNvSpPr txBox="1"/>
      </xdr:nvSpPr>
      <xdr:spPr>
        <a:xfrm>
          <a:off x="754380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84455</xdr:rowOff>
    </xdr:from>
    <xdr:ext cx="762000" cy="269240"/>
    <xdr:sp macro="" textlink="">
      <xdr:nvSpPr>
        <xdr:cNvPr id="429" name="テキスト ボックス 428"/>
        <xdr:cNvSpPr txBox="1"/>
      </xdr:nvSpPr>
      <xdr:spPr>
        <a:xfrm>
          <a:off x="675640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84455</xdr:rowOff>
    </xdr:from>
    <xdr:ext cx="762000" cy="269240"/>
    <xdr:sp macro="" textlink="">
      <xdr:nvSpPr>
        <xdr:cNvPr id="430" name="テキスト ボックス 429"/>
        <xdr:cNvSpPr txBox="1"/>
      </xdr:nvSpPr>
      <xdr:spPr>
        <a:xfrm>
          <a:off x="598170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155575</xdr:rowOff>
    </xdr:from>
    <xdr:to xmlns:xdr="http://schemas.openxmlformats.org/drawingml/2006/spreadsheetDrawing">
      <xdr:col>55</xdr:col>
      <xdr:colOff>50800</xdr:colOff>
      <xdr:row>79</xdr:row>
      <xdr:rowOff>84455</xdr:rowOff>
    </xdr:to>
    <xdr:sp macro="" textlink="">
      <xdr:nvSpPr>
        <xdr:cNvPr id="431" name="楕円 430"/>
        <xdr:cNvSpPr/>
      </xdr:nvSpPr>
      <xdr:spPr>
        <a:xfrm>
          <a:off x="9192260" y="1323530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68580</xdr:rowOff>
    </xdr:from>
    <xdr:ext cx="469900" cy="269240"/>
    <xdr:sp macro="" textlink="">
      <xdr:nvSpPr>
        <xdr:cNvPr id="432" name="普通建設事業費 （ うち新規整備　）該当値テキスト"/>
        <xdr:cNvSpPr txBox="1"/>
      </xdr:nvSpPr>
      <xdr:spPr>
        <a:xfrm>
          <a:off x="9271000" y="1314831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128270</xdr:rowOff>
    </xdr:from>
    <xdr:to xmlns:xdr="http://schemas.openxmlformats.org/drawingml/2006/spreadsheetDrawing">
      <xdr:col>50</xdr:col>
      <xdr:colOff>165100</xdr:colOff>
      <xdr:row>79</xdr:row>
      <xdr:rowOff>54610</xdr:rowOff>
    </xdr:to>
    <xdr:sp macro="" textlink="">
      <xdr:nvSpPr>
        <xdr:cNvPr id="433" name="楕円 432"/>
        <xdr:cNvSpPr/>
      </xdr:nvSpPr>
      <xdr:spPr>
        <a:xfrm>
          <a:off x="8445500" y="1320800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45720</xdr:rowOff>
    </xdr:from>
    <xdr:ext cx="465455" cy="272415"/>
    <xdr:sp macro="" textlink="">
      <xdr:nvSpPr>
        <xdr:cNvPr id="434" name="テキスト ボックス 433"/>
        <xdr:cNvSpPr txBox="1"/>
      </xdr:nvSpPr>
      <xdr:spPr>
        <a:xfrm>
          <a:off x="8284210" y="13293090"/>
          <a:ext cx="4654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113665</xdr:rowOff>
    </xdr:from>
    <xdr:to xmlns:xdr="http://schemas.openxmlformats.org/drawingml/2006/spreadsheetDrawing">
      <xdr:col>46</xdr:col>
      <xdr:colOff>38100</xdr:colOff>
      <xdr:row>79</xdr:row>
      <xdr:rowOff>40005</xdr:rowOff>
    </xdr:to>
    <xdr:sp macro="" textlink="">
      <xdr:nvSpPr>
        <xdr:cNvPr id="435" name="楕円 434"/>
        <xdr:cNvSpPr/>
      </xdr:nvSpPr>
      <xdr:spPr>
        <a:xfrm>
          <a:off x="7670800" y="1319339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31115</xdr:rowOff>
    </xdr:from>
    <xdr:ext cx="469900" cy="266065"/>
    <xdr:sp macro="" textlink="">
      <xdr:nvSpPr>
        <xdr:cNvPr id="436" name="テキスト ボックス 435"/>
        <xdr:cNvSpPr txBox="1"/>
      </xdr:nvSpPr>
      <xdr:spPr>
        <a:xfrm>
          <a:off x="7509510" y="1327848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46990</xdr:rowOff>
    </xdr:from>
    <xdr:to xmlns:xdr="http://schemas.openxmlformats.org/drawingml/2006/spreadsheetDrawing">
      <xdr:col>41</xdr:col>
      <xdr:colOff>101600</xdr:colOff>
      <xdr:row>78</xdr:row>
      <xdr:rowOff>153035</xdr:rowOff>
    </xdr:to>
    <xdr:sp macro="" textlink="">
      <xdr:nvSpPr>
        <xdr:cNvPr id="437" name="楕円 436"/>
        <xdr:cNvSpPr/>
      </xdr:nvSpPr>
      <xdr:spPr>
        <a:xfrm>
          <a:off x="6873240" y="1312672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144145</xdr:rowOff>
    </xdr:from>
    <xdr:ext cx="469900" cy="271145"/>
    <xdr:sp macro="" textlink="">
      <xdr:nvSpPr>
        <xdr:cNvPr id="438" name="テキスト ボックス 437"/>
        <xdr:cNvSpPr txBox="1"/>
      </xdr:nvSpPr>
      <xdr:spPr>
        <a:xfrm>
          <a:off x="6711950" y="13223875"/>
          <a:ext cx="4699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74295</xdr:rowOff>
    </xdr:from>
    <xdr:to xmlns:xdr="http://schemas.openxmlformats.org/drawingml/2006/spreadsheetDrawing">
      <xdr:col>36</xdr:col>
      <xdr:colOff>165100</xdr:colOff>
      <xdr:row>79</xdr:row>
      <xdr:rowOff>635</xdr:rowOff>
    </xdr:to>
    <xdr:sp macro="" textlink="">
      <xdr:nvSpPr>
        <xdr:cNvPr id="439" name="楕円 438"/>
        <xdr:cNvSpPr/>
      </xdr:nvSpPr>
      <xdr:spPr>
        <a:xfrm>
          <a:off x="6098540" y="1315402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167640</xdr:rowOff>
    </xdr:from>
    <xdr:ext cx="465455" cy="269240"/>
    <xdr:sp macro="" textlink="">
      <xdr:nvSpPr>
        <xdr:cNvPr id="440" name="テキスト ボックス 439"/>
        <xdr:cNvSpPr txBox="1"/>
      </xdr:nvSpPr>
      <xdr:spPr>
        <a:xfrm>
          <a:off x="5937250" y="13247370"/>
          <a:ext cx="4654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33655</xdr:rowOff>
    </xdr:to>
    <xdr:sp macro="" textlink="">
      <xdr:nvSpPr>
        <xdr:cNvPr id="441" name="正方形/長方形 440"/>
        <xdr:cNvSpPr/>
      </xdr:nvSpPr>
      <xdr:spPr>
        <a:xfrm>
          <a:off x="5826760" y="1397698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147320</xdr:rowOff>
    </xdr:to>
    <xdr:sp macro="" textlink="">
      <xdr:nvSpPr>
        <xdr:cNvPr id="442" name="正方形/長方形 441"/>
        <xdr:cNvSpPr/>
      </xdr:nvSpPr>
      <xdr:spPr>
        <a:xfrm>
          <a:off x="593090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92710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593090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147320</xdr:rowOff>
    </xdr:to>
    <xdr:sp macro="" textlink="">
      <xdr:nvSpPr>
        <xdr:cNvPr id="444" name="正方形/長方形 443"/>
        <xdr:cNvSpPr/>
      </xdr:nvSpPr>
      <xdr:spPr>
        <a:xfrm>
          <a:off x="683260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92710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683260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147320</xdr:rowOff>
    </xdr:to>
    <xdr:sp macro="" textlink="">
      <xdr:nvSpPr>
        <xdr:cNvPr id="446" name="正方形/長方形 445"/>
        <xdr:cNvSpPr/>
      </xdr:nvSpPr>
      <xdr:spPr>
        <a:xfrm>
          <a:off x="783844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92710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783844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5826760" y="14781530"/>
          <a:ext cx="41148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36855"/>
    <xdr:sp macro="" textlink="">
      <xdr:nvSpPr>
        <xdr:cNvPr id="449" name="テキスト ボックス 448"/>
        <xdr:cNvSpPr txBox="1"/>
      </xdr:nvSpPr>
      <xdr:spPr>
        <a:xfrm>
          <a:off x="5788660" y="14594840"/>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5826760" y="17056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5826760" y="16675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52" name="テキスト ボックス 451"/>
        <xdr:cNvSpPr txBox="1"/>
      </xdr:nvSpPr>
      <xdr:spPr>
        <a:xfrm>
          <a:off x="560070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5826760" y="16294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050" cy="259080"/>
    <xdr:sp macro="" textlink="">
      <xdr:nvSpPr>
        <xdr:cNvPr id="454" name="テキスト ボックス 453"/>
        <xdr:cNvSpPr txBox="1"/>
      </xdr:nvSpPr>
      <xdr:spPr>
        <a:xfrm>
          <a:off x="5363845" y="16151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5826760" y="15913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7050" cy="254635"/>
    <xdr:sp macro="" textlink="">
      <xdr:nvSpPr>
        <xdr:cNvPr id="456" name="テキスト ボックス 455"/>
        <xdr:cNvSpPr txBox="1"/>
      </xdr:nvSpPr>
      <xdr:spPr>
        <a:xfrm>
          <a:off x="5363845" y="15770860"/>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5826760" y="15532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7050" cy="259080"/>
    <xdr:sp macro="" textlink="">
      <xdr:nvSpPr>
        <xdr:cNvPr id="458" name="テキスト ボックス 457"/>
        <xdr:cNvSpPr txBox="1"/>
      </xdr:nvSpPr>
      <xdr:spPr>
        <a:xfrm>
          <a:off x="5363845" y="15389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66040</xdr:rowOff>
    </xdr:from>
    <xdr:to xmlns:xdr="http://schemas.openxmlformats.org/drawingml/2006/spreadsheetDrawing">
      <xdr:col>59</xdr:col>
      <xdr:colOff>50800</xdr:colOff>
      <xdr:row>90</xdr:row>
      <xdr:rowOff>66040</xdr:rowOff>
    </xdr:to>
    <xdr:cxnSp macro="">
      <xdr:nvCxnSpPr>
        <xdr:cNvPr id="459" name="直線コネクタ 458"/>
        <xdr:cNvCxnSpPr/>
      </xdr:nvCxnSpPr>
      <xdr:spPr>
        <a:xfrm>
          <a:off x="5826760" y="15157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96520</xdr:rowOff>
    </xdr:from>
    <xdr:ext cx="595630" cy="267970"/>
    <xdr:sp macro="" textlink="">
      <xdr:nvSpPr>
        <xdr:cNvPr id="460" name="テキスト ボックス 459"/>
        <xdr:cNvSpPr txBox="1"/>
      </xdr:nvSpPr>
      <xdr:spPr>
        <a:xfrm>
          <a:off x="5299710" y="1502029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5826760" y="147815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5630" cy="266700"/>
    <xdr:sp macro="" textlink="">
      <xdr:nvSpPr>
        <xdr:cNvPr id="462" name="テキスト ボックス 461"/>
        <xdr:cNvSpPr txBox="1"/>
      </xdr:nvSpPr>
      <xdr:spPr>
        <a:xfrm>
          <a:off x="5299710" y="1464500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5826760" y="14781530"/>
          <a:ext cx="41148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91</xdr:row>
      <xdr:rowOff>45720</xdr:rowOff>
    </xdr:from>
    <xdr:to xmlns:xdr="http://schemas.openxmlformats.org/drawingml/2006/spreadsheetDrawing">
      <xdr:col>54</xdr:col>
      <xdr:colOff>167640</xdr:colOff>
      <xdr:row>99</xdr:row>
      <xdr:rowOff>13335</xdr:rowOff>
    </xdr:to>
    <xdr:cxnSp macro="">
      <xdr:nvCxnSpPr>
        <xdr:cNvPr id="464" name="直線コネクタ 463"/>
        <xdr:cNvCxnSpPr/>
      </xdr:nvCxnSpPr>
      <xdr:spPr>
        <a:xfrm flipV="1">
          <a:off x="9220200" y="1530477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17780</xdr:rowOff>
    </xdr:from>
    <xdr:ext cx="469900" cy="254635"/>
    <xdr:sp macro="" textlink="">
      <xdr:nvSpPr>
        <xdr:cNvPr id="465" name="普通建設事業費 （ うち更新整備　）最小値テキスト"/>
        <xdr:cNvSpPr txBox="1"/>
      </xdr:nvSpPr>
      <xdr:spPr>
        <a:xfrm>
          <a:off x="9271000" y="166484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xdr:rowOff>
    </xdr:from>
    <xdr:to xmlns:xdr="http://schemas.openxmlformats.org/drawingml/2006/spreadsheetDrawing">
      <xdr:col>55</xdr:col>
      <xdr:colOff>88900</xdr:colOff>
      <xdr:row>99</xdr:row>
      <xdr:rowOff>13335</xdr:rowOff>
    </xdr:to>
    <xdr:cxnSp macro="">
      <xdr:nvCxnSpPr>
        <xdr:cNvPr id="466" name="直線コネクタ 465"/>
        <xdr:cNvCxnSpPr/>
      </xdr:nvCxnSpPr>
      <xdr:spPr>
        <a:xfrm>
          <a:off x="9154160" y="166439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167640</xdr:rowOff>
    </xdr:from>
    <xdr:ext cx="598805" cy="265430"/>
    <xdr:sp macro="" textlink="">
      <xdr:nvSpPr>
        <xdr:cNvPr id="467" name="普通建設事業費 （ うち更新整備　）最大値テキスト"/>
        <xdr:cNvSpPr txBox="1"/>
      </xdr:nvSpPr>
      <xdr:spPr>
        <a:xfrm>
          <a:off x="9271000" y="1509141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45720</xdr:rowOff>
    </xdr:from>
    <xdr:to xmlns:xdr="http://schemas.openxmlformats.org/drawingml/2006/spreadsheetDrawing">
      <xdr:col>55</xdr:col>
      <xdr:colOff>88900</xdr:colOff>
      <xdr:row>91</xdr:row>
      <xdr:rowOff>45720</xdr:rowOff>
    </xdr:to>
    <xdr:cxnSp macro="">
      <xdr:nvCxnSpPr>
        <xdr:cNvPr id="468" name="直線コネクタ 467"/>
        <xdr:cNvCxnSpPr/>
      </xdr:nvCxnSpPr>
      <xdr:spPr>
        <a:xfrm>
          <a:off x="9154160" y="15304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114935</xdr:rowOff>
    </xdr:from>
    <xdr:to xmlns:xdr="http://schemas.openxmlformats.org/drawingml/2006/spreadsheetDrawing">
      <xdr:col>55</xdr:col>
      <xdr:colOff>0</xdr:colOff>
      <xdr:row>97</xdr:row>
      <xdr:rowOff>124460</xdr:rowOff>
    </xdr:to>
    <xdr:cxnSp macro="">
      <xdr:nvCxnSpPr>
        <xdr:cNvPr id="469" name="直線コネクタ 468"/>
        <xdr:cNvCxnSpPr/>
      </xdr:nvCxnSpPr>
      <xdr:spPr>
        <a:xfrm>
          <a:off x="8496300" y="16402685"/>
          <a:ext cx="7239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25400</xdr:rowOff>
    </xdr:from>
    <xdr:ext cx="534670" cy="259080"/>
    <xdr:sp macro="" textlink="">
      <xdr:nvSpPr>
        <xdr:cNvPr id="470" name="普通建設事業費 （ うち更新整備　）平均値テキスト"/>
        <xdr:cNvSpPr txBox="1"/>
      </xdr:nvSpPr>
      <xdr:spPr>
        <a:xfrm>
          <a:off x="9271000" y="16141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2540</xdr:rowOff>
    </xdr:from>
    <xdr:to xmlns:xdr="http://schemas.openxmlformats.org/drawingml/2006/spreadsheetDrawing">
      <xdr:col>55</xdr:col>
      <xdr:colOff>50800</xdr:colOff>
      <xdr:row>97</xdr:row>
      <xdr:rowOff>104140</xdr:rowOff>
    </xdr:to>
    <xdr:sp macro="" textlink="">
      <xdr:nvSpPr>
        <xdr:cNvPr id="471" name="フローチャート: 判断 470"/>
        <xdr:cNvSpPr/>
      </xdr:nvSpPr>
      <xdr:spPr>
        <a:xfrm>
          <a:off x="9192260" y="16290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97</xdr:row>
      <xdr:rowOff>114935</xdr:rowOff>
    </xdr:from>
    <xdr:to xmlns:xdr="http://schemas.openxmlformats.org/drawingml/2006/spreadsheetDrawing">
      <xdr:col>50</xdr:col>
      <xdr:colOff>114300</xdr:colOff>
      <xdr:row>98</xdr:row>
      <xdr:rowOff>3810</xdr:rowOff>
    </xdr:to>
    <xdr:cxnSp macro="">
      <xdr:nvCxnSpPr>
        <xdr:cNvPr id="472" name="直線コネクタ 471"/>
        <xdr:cNvCxnSpPr/>
      </xdr:nvCxnSpPr>
      <xdr:spPr>
        <a:xfrm flipV="1">
          <a:off x="7711440" y="16402685"/>
          <a:ext cx="7848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6350</xdr:rowOff>
    </xdr:from>
    <xdr:to xmlns:xdr="http://schemas.openxmlformats.org/drawingml/2006/spreadsheetDrawing">
      <xdr:col>50</xdr:col>
      <xdr:colOff>165100</xdr:colOff>
      <xdr:row>97</xdr:row>
      <xdr:rowOff>107315</xdr:rowOff>
    </xdr:to>
    <xdr:sp macro="" textlink="">
      <xdr:nvSpPr>
        <xdr:cNvPr id="473" name="フローチャート: 判断 472"/>
        <xdr:cNvSpPr/>
      </xdr:nvSpPr>
      <xdr:spPr>
        <a:xfrm>
          <a:off x="8445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123825</xdr:rowOff>
    </xdr:from>
    <xdr:ext cx="534670" cy="254635"/>
    <xdr:sp macro="" textlink="">
      <xdr:nvSpPr>
        <xdr:cNvPr id="474" name="テキスト ボックス 473"/>
        <xdr:cNvSpPr txBox="1"/>
      </xdr:nvSpPr>
      <xdr:spPr>
        <a:xfrm>
          <a:off x="8251825" y="160686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3810</xdr:rowOff>
    </xdr:from>
    <xdr:to xmlns:xdr="http://schemas.openxmlformats.org/drawingml/2006/spreadsheetDrawing">
      <xdr:col>45</xdr:col>
      <xdr:colOff>167640</xdr:colOff>
      <xdr:row>98</xdr:row>
      <xdr:rowOff>70485</xdr:rowOff>
    </xdr:to>
    <xdr:cxnSp macro="">
      <xdr:nvCxnSpPr>
        <xdr:cNvPr id="475" name="直線コネクタ 474"/>
        <xdr:cNvCxnSpPr/>
      </xdr:nvCxnSpPr>
      <xdr:spPr>
        <a:xfrm flipV="1">
          <a:off x="6924040" y="16463010"/>
          <a:ext cx="7874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161925</xdr:rowOff>
    </xdr:from>
    <xdr:to xmlns:xdr="http://schemas.openxmlformats.org/drawingml/2006/spreadsheetDrawing">
      <xdr:col>46</xdr:col>
      <xdr:colOff>38100</xdr:colOff>
      <xdr:row>96</xdr:row>
      <xdr:rowOff>92075</xdr:rowOff>
    </xdr:to>
    <xdr:sp macro="" textlink="">
      <xdr:nvSpPr>
        <xdr:cNvPr id="476" name="フローチャート: 判断 475"/>
        <xdr:cNvSpPr/>
      </xdr:nvSpPr>
      <xdr:spPr>
        <a:xfrm>
          <a:off x="7670800" y="16106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109220</xdr:rowOff>
    </xdr:from>
    <xdr:ext cx="530225" cy="254635"/>
    <xdr:sp macro="" textlink="">
      <xdr:nvSpPr>
        <xdr:cNvPr id="477" name="テキスト ボックス 476"/>
        <xdr:cNvSpPr txBox="1"/>
      </xdr:nvSpPr>
      <xdr:spPr>
        <a:xfrm>
          <a:off x="7477125" y="15882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121285</xdr:rowOff>
    </xdr:from>
    <xdr:to xmlns:xdr="http://schemas.openxmlformats.org/drawingml/2006/spreadsheetDrawing">
      <xdr:col>41</xdr:col>
      <xdr:colOff>50800</xdr:colOff>
      <xdr:row>98</xdr:row>
      <xdr:rowOff>70485</xdr:rowOff>
    </xdr:to>
    <xdr:cxnSp macro="">
      <xdr:nvCxnSpPr>
        <xdr:cNvPr id="478" name="直線コネクタ 477"/>
        <xdr:cNvCxnSpPr/>
      </xdr:nvCxnSpPr>
      <xdr:spPr>
        <a:xfrm>
          <a:off x="6149340" y="16409035"/>
          <a:ext cx="7747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168275</xdr:rowOff>
    </xdr:from>
    <xdr:to xmlns:xdr="http://schemas.openxmlformats.org/drawingml/2006/spreadsheetDrawing">
      <xdr:col>41</xdr:col>
      <xdr:colOff>101600</xdr:colOff>
      <xdr:row>96</xdr:row>
      <xdr:rowOff>98425</xdr:rowOff>
    </xdr:to>
    <xdr:sp macro="" textlink="">
      <xdr:nvSpPr>
        <xdr:cNvPr id="479" name="フローチャート: 判断 478"/>
        <xdr:cNvSpPr/>
      </xdr:nvSpPr>
      <xdr:spPr>
        <a:xfrm>
          <a:off x="6873240" y="161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114935</xdr:rowOff>
    </xdr:from>
    <xdr:ext cx="534670" cy="259080"/>
    <xdr:sp macro="" textlink="">
      <xdr:nvSpPr>
        <xdr:cNvPr id="480" name="テキスト ボックス 479"/>
        <xdr:cNvSpPr txBox="1"/>
      </xdr:nvSpPr>
      <xdr:spPr>
        <a:xfrm>
          <a:off x="6702425" y="15888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40640</xdr:rowOff>
    </xdr:from>
    <xdr:to xmlns:xdr="http://schemas.openxmlformats.org/drawingml/2006/spreadsheetDrawing">
      <xdr:col>36</xdr:col>
      <xdr:colOff>165100</xdr:colOff>
      <xdr:row>96</xdr:row>
      <xdr:rowOff>141605</xdr:rowOff>
    </xdr:to>
    <xdr:sp macro="" textlink="">
      <xdr:nvSpPr>
        <xdr:cNvPr id="481" name="フローチャート: 判断 480"/>
        <xdr:cNvSpPr/>
      </xdr:nvSpPr>
      <xdr:spPr>
        <a:xfrm>
          <a:off x="6098540" y="16156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158115</xdr:rowOff>
    </xdr:from>
    <xdr:ext cx="534670" cy="254635"/>
    <xdr:sp macro="" textlink="">
      <xdr:nvSpPr>
        <xdr:cNvPr id="482" name="テキスト ボックス 481"/>
        <xdr:cNvSpPr txBox="1"/>
      </xdr:nvSpPr>
      <xdr:spPr>
        <a:xfrm>
          <a:off x="5904865" y="159315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0525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3286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101</xdr:row>
      <xdr:rowOff>80010</xdr:rowOff>
    </xdr:from>
    <xdr:ext cx="762000" cy="259080"/>
    <xdr:sp macro="" textlink="">
      <xdr:nvSpPr>
        <xdr:cNvPr id="485" name="テキスト ボックス 484"/>
        <xdr:cNvSpPr txBox="1"/>
      </xdr:nvSpPr>
      <xdr:spPr>
        <a:xfrm>
          <a:off x="7543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67564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59817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73660</xdr:rowOff>
    </xdr:from>
    <xdr:to xmlns:xdr="http://schemas.openxmlformats.org/drawingml/2006/spreadsheetDrawing">
      <xdr:col>55</xdr:col>
      <xdr:colOff>50800</xdr:colOff>
      <xdr:row>98</xdr:row>
      <xdr:rowOff>3810</xdr:rowOff>
    </xdr:to>
    <xdr:sp macro="" textlink="">
      <xdr:nvSpPr>
        <xdr:cNvPr id="488" name="楕円 487"/>
        <xdr:cNvSpPr/>
      </xdr:nvSpPr>
      <xdr:spPr>
        <a:xfrm>
          <a:off x="9192260" y="16361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52070</xdr:rowOff>
    </xdr:from>
    <xdr:ext cx="534670" cy="254635"/>
    <xdr:sp macro="" textlink="">
      <xdr:nvSpPr>
        <xdr:cNvPr id="489" name="普通建設事業費 （ うち更新整備　）該当値テキスト"/>
        <xdr:cNvSpPr txBox="1"/>
      </xdr:nvSpPr>
      <xdr:spPr>
        <a:xfrm>
          <a:off x="9271000" y="163398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64135</xdr:rowOff>
    </xdr:from>
    <xdr:to xmlns:xdr="http://schemas.openxmlformats.org/drawingml/2006/spreadsheetDrawing">
      <xdr:col>50</xdr:col>
      <xdr:colOff>165100</xdr:colOff>
      <xdr:row>97</xdr:row>
      <xdr:rowOff>166370</xdr:rowOff>
    </xdr:to>
    <xdr:sp macro="" textlink="">
      <xdr:nvSpPr>
        <xdr:cNvPr id="490" name="楕円 489"/>
        <xdr:cNvSpPr/>
      </xdr:nvSpPr>
      <xdr:spPr>
        <a:xfrm>
          <a:off x="8445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156845</xdr:rowOff>
    </xdr:from>
    <xdr:ext cx="534670" cy="254635"/>
    <xdr:sp macro="" textlink="">
      <xdr:nvSpPr>
        <xdr:cNvPr id="491" name="テキスト ボックス 490"/>
        <xdr:cNvSpPr txBox="1"/>
      </xdr:nvSpPr>
      <xdr:spPr>
        <a:xfrm>
          <a:off x="8251825" y="164445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124460</xdr:rowOff>
    </xdr:from>
    <xdr:to xmlns:xdr="http://schemas.openxmlformats.org/drawingml/2006/spreadsheetDrawing">
      <xdr:col>46</xdr:col>
      <xdr:colOff>38100</xdr:colOff>
      <xdr:row>98</xdr:row>
      <xdr:rowOff>54610</xdr:rowOff>
    </xdr:to>
    <xdr:sp macro="" textlink="">
      <xdr:nvSpPr>
        <xdr:cNvPr id="492" name="楕円 491"/>
        <xdr:cNvSpPr/>
      </xdr:nvSpPr>
      <xdr:spPr>
        <a:xfrm>
          <a:off x="7670800" y="16412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45720</xdr:rowOff>
    </xdr:from>
    <xdr:ext cx="530225" cy="259080"/>
    <xdr:sp macro="" textlink="">
      <xdr:nvSpPr>
        <xdr:cNvPr id="493" name="テキスト ボックス 492"/>
        <xdr:cNvSpPr txBox="1"/>
      </xdr:nvSpPr>
      <xdr:spPr>
        <a:xfrm>
          <a:off x="7477125" y="165049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19685</xdr:rowOff>
    </xdr:from>
    <xdr:to xmlns:xdr="http://schemas.openxmlformats.org/drawingml/2006/spreadsheetDrawing">
      <xdr:col>41</xdr:col>
      <xdr:colOff>101600</xdr:colOff>
      <xdr:row>98</xdr:row>
      <xdr:rowOff>121285</xdr:rowOff>
    </xdr:to>
    <xdr:sp macro="" textlink="">
      <xdr:nvSpPr>
        <xdr:cNvPr id="494" name="楕円 493"/>
        <xdr:cNvSpPr/>
      </xdr:nvSpPr>
      <xdr:spPr>
        <a:xfrm>
          <a:off x="687324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112395</xdr:rowOff>
    </xdr:from>
    <xdr:ext cx="534670" cy="254635"/>
    <xdr:sp macro="" textlink="">
      <xdr:nvSpPr>
        <xdr:cNvPr id="495" name="テキスト ボックス 494"/>
        <xdr:cNvSpPr txBox="1"/>
      </xdr:nvSpPr>
      <xdr:spPr>
        <a:xfrm>
          <a:off x="6702425" y="165715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70485</xdr:rowOff>
    </xdr:from>
    <xdr:to xmlns:xdr="http://schemas.openxmlformats.org/drawingml/2006/spreadsheetDrawing">
      <xdr:col>36</xdr:col>
      <xdr:colOff>165100</xdr:colOff>
      <xdr:row>98</xdr:row>
      <xdr:rowOff>635</xdr:rowOff>
    </xdr:to>
    <xdr:sp macro="" textlink="">
      <xdr:nvSpPr>
        <xdr:cNvPr id="496" name="楕円 495"/>
        <xdr:cNvSpPr/>
      </xdr:nvSpPr>
      <xdr:spPr>
        <a:xfrm>
          <a:off x="6098540" y="163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163195</xdr:rowOff>
    </xdr:from>
    <xdr:ext cx="534670" cy="259080"/>
    <xdr:sp macro="" textlink="">
      <xdr:nvSpPr>
        <xdr:cNvPr id="497" name="テキスト ボックス 496"/>
        <xdr:cNvSpPr txBox="1"/>
      </xdr:nvSpPr>
      <xdr:spPr>
        <a:xfrm>
          <a:off x="5904865" y="16450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56515</xdr:rowOff>
    </xdr:from>
    <xdr:to xmlns:xdr="http://schemas.openxmlformats.org/drawingml/2006/spreadsheetDrawing">
      <xdr:col>89</xdr:col>
      <xdr:colOff>167640</xdr:colOff>
      <xdr:row>25</xdr:row>
      <xdr:rowOff>32385</xdr:rowOff>
    </xdr:to>
    <xdr:sp macro="" textlink="">
      <xdr:nvSpPr>
        <xdr:cNvPr id="498" name="正方形/長方形 497"/>
        <xdr:cNvSpPr/>
      </xdr:nvSpPr>
      <xdr:spPr>
        <a:xfrm>
          <a:off x="10960100" y="3916045"/>
          <a:ext cx="41275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56515</xdr:rowOff>
    </xdr:from>
    <xdr:to xmlns:xdr="http://schemas.openxmlformats.org/drawingml/2006/spreadsheetDrawing">
      <xdr:col>74</xdr:col>
      <xdr:colOff>0</xdr:colOff>
      <xdr:row>26</xdr:row>
      <xdr:rowOff>142240</xdr:rowOff>
    </xdr:to>
    <xdr:sp macro="" textlink="">
      <xdr:nvSpPr>
        <xdr:cNvPr id="499" name="正方形/長方形 498"/>
        <xdr:cNvSpPr/>
      </xdr:nvSpPr>
      <xdr:spPr>
        <a:xfrm>
          <a:off x="110642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0642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56515</xdr:rowOff>
    </xdr:from>
    <xdr:to xmlns:xdr="http://schemas.openxmlformats.org/drawingml/2006/spreadsheetDrawing">
      <xdr:col>79</xdr:col>
      <xdr:colOff>63500</xdr:colOff>
      <xdr:row>26</xdr:row>
      <xdr:rowOff>142240</xdr:rowOff>
    </xdr:to>
    <xdr:sp macro="" textlink="">
      <xdr:nvSpPr>
        <xdr:cNvPr id="501" name="正方形/長方形 500"/>
        <xdr:cNvSpPr/>
      </xdr:nvSpPr>
      <xdr:spPr>
        <a:xfrm>
          <a:off x="119659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19659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56515</xdr:rowOff>
    </xdr:from>
    <xdr:to xmlns:xdr="http://schemas.openxmlformats.org/drawingml/2006/spreadsheetDrawing">
      <xdr:col>85</xdr:col>
      <xdr:colOff>63500</xdr:colOff>
      <xdr:row>26</xdr:row>
      <xdr:rowOff>142240</xdr:rowOff>
    </xdr:to>
    <xdr:sp macro="" textlink="">
      <xdr:nvSpPr>
        <xdr:cNvPr id="503" name="正方形/長方形 502"/>
        <xdr:cNvSpPr/>
      </xdr:nvSpPr>
      <xdr:spPr>
        <a:xfrm>
          <a:off x="1297178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297178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167640</xdr:colOff>
      <xdr:row>41</xdr:row>
      <xdr:rowOff>84455</xdr:rowOff>
    </xdr:to>
    <xdr:sp macro="" textlink="">
      <xdr:nvSpPr>
        <xdr:cNvPr id="505" name="正方形/長方形 504"/>
        <xdr:cNvSpPr/>
      </xdr:nvSpPr>
      <xdr:spPr>
        <a:xfrm>
          <a:off x="10960100" y="4721860"/>
          <a:ext cx="412750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5080</xdr:rowOff>
    </xdr:from>
    <xdr:ext cx="349885" cy="229235"/>
    <xdr:sp macro="" textlink="">
      <xdr:nvSpPr>
        <xdr:cNvPr id="506" name="テキスト ボックス 505"/>
        <xdr:cNvSpPr txBox="1"/>
      </xdr:nvSpPr>
      <xdr:spPr>
        <a:xfrm>
          <a:off x="10922000" y="45351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167640</xdr:colOff>
      <xdr:row>41</xdr:row>
      <xdr:rowOff>84455</xdr:rowOff>
    </xdr:to>
    <xdr:cxnSp macro="">
      <xdr:nvCxnSpPr>
        <xdr:cNvPr id="507" name="直線コネクタ 506"/>
        <xdr:cNvCxnSpPr/>
      </xdr:nvCxnSpPr>
      <xdr:spPr>
        <a:xfrm>
          <a:off x="10960100" y="69615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142240</xdr:rowOff>
    </xdr:from>
    <xdr:to xmlns:xdr="http://schemas.openxmlformats.org/drawingml/2006/spreadsheetDrawing">
      <xdr:col>89</xdr:col>
      <xdr:colOff>167640</xdr:colOff>
      <xdr:row>38</xdr:row>
      <xdr:rowOff>142240</xdr:rowOff>
    </xdr:to>
    <xdr:cxnSp macro="">
      <xdr:nvCxnSpPr>
        <xdr:cNvPr id="508" name="直線コネクタ 507"/>
        <xdr:cNvCxnSpPr/>
      </xdr:nvCxnSpPr>
      <xdr:spPr>
        <a:xfrm>
          <a:off x="10960100" y="651637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8920" cy="261620"/>
    <xdr:sp macro="" textlink="">
      <xdr:nvSpPr>
        <xdr:cNvPr id="509" name="テキスト ボックス 508"/>
        <xdr:cNvSpPr txBox="1"/>
      </xdr:nvSpPr>
      <xdr:spPr>
        <a:xfrm>
          <a:off x="10734040" y="637159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24130</xdr:rowOff>
    </xdr:from>
    <xdr:to xmlns:xdr="http://schemas.openxmlformats.org/drawingml/2006/spreadsheetDrawing">
      <xdr:col>89</xdr:col>
      <xdr:colOff>167640</xdr:colOff>
      <xdr:row>36</xdr:row>
      <xdr:rowOff>24130</xdr:rowOff>
    </xdr:to>
    <xdr:cxnSp macro="">
      <xdr:nvCxnSpPr>
        <xdr:cNvPr id="510" name="直線コネクタ 509"/>
        <xdr:cNvCxnSpPr/>
      </xdr:nvCxnSpPr>
      <xdr:spPr>
        <a:xfrm>
          <a:off x="10960100" y="606298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53975</xdr:rowOff>
    </xdr:from>
    <xdr:ext cx="531495" cy="259080"/>
    <xdr:sp macro="" textlink="">
      <xdr:nvSpPr>
        <xdr:cNvPr id="511" name="テキスト ボックス 510"/>
        <xdr:cNvSpPr txBox="1"/>
      </xdr:nvSpPr>
      <xdr:spPr>
        <a:xfrm>
          <a:off x="10497185" y="5925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84455</xdr:rowOff>
    </xdr:from>
    <xdr:to xmlns:xdr="http://schemas.openxmlformats.org/drawingml/2006/spreadsheetDrawing">
      <xdr:col>89</xdr:col>
      <xdr:colOff>167640</xdr:colOff>
      <xdr:row>33</xdr:row>
      <xdr:rowOff>84455</xdr:rowOff>
    </xdr:to>
    <xdr:cxnSp macro="">
      <xdr:nvCxnSpPr>
        <xdr:cNvPr id="512" name="直線コネクタ 511"/>
        <xdr:cNvCxnSpPr/>
      </xdr:nvCxnSpPr>
      <xdr:spPr>
        <a:xfrm>
          <a:off x="10960100" y="562038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113665</xdr:rowOff>
    </xdr:from>
    <xdr:ext cx="531495" cy="261620"/>
    <xdr:sp macro="" textlink="">
      <xdr:nvSpPr>
        <xdr:cNvPr id="513" name="テキスト ボックス 512"/>
        <xdr:cNvSpPr txBox="1"/>
      </xdr:nvSpPr>
      <xdr:spPr>
        <a:xfrm>
          <a:off x="10497185" y="548195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142240</xdr:rowOff>
    </xdr:from>
    <xdr:to xmlns:xdr="http://schemas.openxmlformats.org/drawingml/2006/spreadsheetDrawing">
      <xdr:col>89</xdr:col>
      <xdr:colOff>167640</xdr:colOff>
      <xdr:row>30</xdr:row>
      <xdr:rowOff>142240</xdr:rowOff>
    </xdr:to>
    <xdr:cxnSp macro="">
      <xdr:nvCxnSpPr>
        <xdr:cNvPr id="514" name="直線コネクタ 513"/>
        <xdr:cNvCxnSpPr/>
      </xdr:nvCxnSpPr>
      <xdr:spPr>
        <a:xfrm>
          <a:off x="10960100" y="51752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1495" cy="261620"/>
    <xdr:sp macro="" textlink="">
      <xdr:nvSpPr>
        <xdr:cNvPr id="515" name="テキスト ボックス 514"/>
        <xdr:cNvSpPr txBox="1"/>
      </xdr:nvSpPr>
      <xdr:spPr>
        <a:xfrm>
          <a:off x="10497185" y="503047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167640</xdr:colOff>
      <xdr:row>28</xdr:row>
      <xdr:rowOff>24130</xdr:rowOff>
    </xdr:to>
    <xdr:cxnSp macro="">
      <xdr:nvCxnSpPr>
        <xdr:cNvPr id="516" name="直線コネクタ 515"/>
        <xdr:cNvCxnSpPr/>
      </xdr:nvCxnSpPr>
      <xdr:spPr>
        <a:xfrm>
          <a:off x="10960100" y="47218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53975</xdr:rowOff>
    </xdr:from>
    <xdr:ext cx="531495" cy="259080"/>
    <xdr:sp macro="" textlink="">
      <xdr:nvSpPr>
        <xdr:cNvPr id="517" name="テキスト ボックス 516"/>
        <xdr:cNvSpPr txBox="1"/>
      </xdr:nvSpPr>
      <xdr:spPr>
        <a:xfrm>
          <a:off x="10497185" y="4584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167640</xdr:colOff>
      <xdr:row>41</xdr:row>
      <xdr:rowOff>84455</xdr:rowOff>
    </xdr:to>
    <xdr:sp macro="" textlink="">
      <xdr:nvSpPr>
        <xdr:cNvPr id="518" name="災害復旧事業費グラフ枠"/>
        <xdr:cNvSpPr/>
      </xdr:nvSpPr>
      <xdr:spPr>
        <a:xfrm>
          <a:off x="10960100" y="4721860"/>
          <a:ext cx="412750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49530</xdr:rowOff>
    </xdr:from>
    <xdr:to xmlns:xdr="http://schemas.openxmlformats.org/drawingml/2006/spreadsheetDrawing">
      <xdr:col>85</xdr:col>
      <xdr:colOff>126365</xdr:colOff>
      <xdr:row>38</xdr:row>
      <xdr:rowOff>142240</xdr:rowOff>
    </xdr:to>
    <xdr:cxnSp macro="">
      <xdr:nvCxnSpPr>
        <xdr:cNvPr id="519" name="直線コネクタ 518"/>
        <xdr:cNvCxnSpPr/>
      </xdr:nvCxnSpPr>
      <xdr:spPr>
        <a:xfrm flipV="1">
          <a:off x="14374495" y="5417820"/>
          <a:ext cx="1270" cy="1098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38</xdr:row>
      <xdr:rowOff>148590</xdr:rowOff>
    </xdr:from>
    <xdr:ext cx="249555" cy="259715"/>
    <xdr:sp macro="" textlink="">
      <xdr:nvSpPr>
        <xdr:cNvPr id="520" name="災害復旧事業費最小値テキスト"/>
        <xdr:cNvSpPr txBox="1"/>
      </xdr:nvSpPr>
      <xdr:spPr>
        <a:xfrm>
          <a:off x="14417040" y="6522720"/>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142240</xdr:rowOff>
    </xdr:from>
    <xdr:to xmlns:xdr="http://schemas.openxmlformats.org/drawingml/2006/spreadsheetDrawing">
      <xdr:col>86</xdr:col>
      <xdr:colOff>25400</xdr:colOff>
      <xdr:row>38</xdr:row>
      <xdr:rowOff>142240</xdr:rowOff>
    </xdr:to>
    <xdr:cxnSp macro="">
      <xdr:nvCxnSpPr>
        <xdr:cNvPr id="521" name="直線コネクタ 520"/>
        <xdr:cNvCxnSpPr/>
      </xdr:nvCxnSpPr>
      <xdr:spPr>
        <a:xfrm>
          <a:off x="14287500" y="65163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30</xdr:row>
      <xdr:rowOff>165100</xdr:rowOff>
    </xdr:from>
    <xdr:ext cx="534670" cy="261620"/>
    <xdr:sp macro="" textlink="">
      <xdr:nvSpPr>
        <xdr:cNvPr id="522" name="災害復旧事業費最大値テキスト"/>
        <xdr:cNvSpPr txBox="1"/>
      </xdr:nvSpPr>
      <xdr:spPr>
        <a:xfrm>
          <a:off x="14417040" y="519811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49530</xdr:rowOff>
    </xdr:from>
    <xdr:to xmlns:xdr="http://schemas.openxmlformats.org/drawingml/2006/spreadsheetDrawing">
      <xdr:col>86</xdr:col>
      <xdr:colOff>25400</xdr:colOff>
      <xdr:row>32</xdr:row>
      <xdr:rowOff>49530</xdr:rowOff>
    </xdr:to>
    <xdr:cxnSp macro="">
      <xdr:nvCxnSpPr>
        <xdr:cNvPr id="523" name="直線コネクタ 522"/>
        <xdr:cNvCxnSpPr/>
      </xdr:nvCxnSpPr>
      <xdr:spPr>
        <a:xfrm>
          <a:off x="14287500" y="54178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142240</xdr:rowOff>
    </xdr:from>
    <xdr:to xmlns:xdr="http://schemas.openxmlformats.org/drawingml/2006/spreadsheetDrawing">
      <xdr:col>85</xdr:col>
      <xdr:colOff>127000</xdr:colOff>
      <xdr:row>38</xdr:row>
      <xdr:rowOff>142240</xdr:rowOff>
    </xdr:to>
    <xdr:cxnSp macro="">
      <xdr:nvCxnSpPr>
        <xdr:cNvPr id="524" name="直線コネクタ 523"/>
        <xdr:cNvCxnSpPr/>
      </xdr:nvCxnSpPr>
      <xdr:spPr>
        <a:xfrm>
          <a:off x="13629640" y="651637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37</xdr:row>
      <xdr:rowOff>66040</xdr:rowOff>
    </xdr:from>
    <xdr:ext cx="469900" cy="260350"/>
    <xdr:sp macro="" textlink="">
      <xdr:nvSpPr>
        <xdr:cNvPr id="525" name="災害復旧事業費平均値テキスト"/>
        <xdr:cNvSpPr txBox="1"/>
      </xdr:nvSpPr>
      <xdr:spPr>
        <a:xfrm>
          <a:off x="14417040" y="6272530"/>
          <a:ext cx="46990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42545</xdr:rowOff>
    </xdr:from>
    <xdr:to xmlns:xdr="http://schemas.openxmlformats.org/drawingml/2006/spreadsheetDrawing">
      <xdr:col>85</xdr:col>
      <xdr:colOff>167640</xdr:colOff>
      <xdr:row>38</xdr:row>
      <xdr:rowOff>146050</xdr:rowOff>
    </xdr:to>
    <xdr:sp macro="" textlink="">
      <xdr:nvSpPr>
        <xdr:cNvPr id="526" name="フローチャート: 判断 525"/>
        <xdr:cNvSpPr/>
      </xdr:nvSpPr>
      <xdr:spPr>
        <a:xfrm>
          <a:off x="14325600" y="6416675"/>
          <a:ext cx="914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81915</xdr:rowOff>
    </xdr:from>
    <xdr:to xmlns:xdr="http://schemas.openxmlformats.org/drawingml/2006/spreadsheetDrawing">
      <xdr:col>81</xdr:col>
      <xdr:colOff>50800</xdr:colOff>
      <xdr:row>38</xdr:row>
      <xdr:rowOff>142240</xdr:rowOff>
    </xdr:to>
    <xdr:cxnSp macro="">
      <xdr:nvCxnSpPr>
        <xdr:cNvPr id="527" name="直線コネクタ 526"/>
        <xdr:cNvCxnSpPr/>
      </xdr:nvCxnSpPr>
      <xdr:spPr>
        <a:xfrm>
          <a:off x="12854940" y="6456045"/>
          <a:ext cx="7747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40640</xdr:rowOff>
    </xdr:from>
    <xdr:to xmlns:xdr="http://schemas.openxmlformats.org/drawingml/2006/spreadsheetDrawing">
      <xdr:col>81</xdr:col>
      <xdr:colOff>101600</xdr:colOff>
      <xdr:row>38</xdr:row>
      <xdr:rowOff>144145</xdr:rowOff>
    </xdr:to>
    <xdr:sp macro="" textlink="">
      <xdr:nvSpPr>
        <xdr:cNvPr id="528" name="フローチャート: 判断 527"/>
        <xdr:cNvSpPr/>
      </xdr:nvSpPr>
      <xdr:spPr>
        <a:xfrm>
          <a:off x="13578840" y="64147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160655</xdr:rowOff>
    </xdr:from>
    <xdr:ext cx="469900" cy="256540"/>
    <xdr:sp macro="" textlink="">
      <xdr:nvSpPr>
        <xdr:cNvPr id="529" name="テキスト ボックス 528"/>
        <xdr:cNvSpPr txBox="1"/>
      </xdr:nvSpPr>
      <xdr:spPr>
        <a:xfrm>
          <a:off x="13417550" y="61995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38</xdr:row>
      <xdr:rowOff>81915</xdr:rowOff>
    </xdr:from>
    <xdr:to xmlns:xdr="http://schemas.openxmlformats.org/drawingml/2006/spreadsheetDrawing">
      <xdr:col>76</xdr:col>
      <xdr:colOff>114300</xdr:colOff>
      <xdr:row>38</xdr:row>
      <xdr:rowOff>142240</xdr:rowOff>
    </xdr:to>
    <xdr:cxnSp macro="">
      <xdr:nvCxnSpPr>
        <xdr:cNvPr id="530" name="直線コネクタ 529"/>
        <xdr:cNvCxnSpPr/>
      </xdr:nvCxnSpPr>
      <xdr:spPr>
        <a:xfrm flipV="1">
          <a:off x="12070080" y="6456045"/>
          <a:ext cx="7848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76835</xdr:rowOff>
    </xdr:from>
    <xdr:to xmlns:xdr="http://schemas.openxmlformats.org/drawingml/2006/spreadsheetDrawing">
      <xdr:col>76</xdr:col>
      <xdr:colOff>165100</xdr:colOff>
      <xdr:row>37</xdr:row>
      <xdr:rowOff>4445</xdr:rowOff>
    </xdr:to>
    <xdr:sp macro="" textlink="">
      <xdr:nvSpPr>
        <xdr:cNvPr id="531" name="フローチャート: 判断 530"/>
        <xdr:cNvSpPr/>
      </xdr:nvSpPr>
      <xdr:spPr>
        <a:xfrm>
          <a:off x="12804140" y="6115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20955</xdr:rowOff>
    </xdr:from>
    <xdr:ext cx="465455" cy="259080"/>
    <xdr:sp macro="" textlink="">
      <xdr:nvSpPr>
        <xdr:cNvPr id="532" name="テキスト ボックス 531"/>
        <xdr:cNvSpPr txBox="1"/>
      </xdr:nvSpPr>
      <xdr:spPr>
        <a:xfrm>
          <a:off x="12642850" y="58921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142240</xdr:rowOff>
    </xdr:from>
    <xdr:to xmlns:xdr="http://schemas.openxmlformats.org/drawingml/2006/spreadsheetDrawing">
      <xdr:col>71</xdr:col>
      <xdr:colOff>167640</xdr:colOff>
      <xdr:row>38</xdr:row>
      <xdr:rowOff>142240</xdr:rowOff>
    </xdr:to>
    <xdr:cxnSp macro="">
      <xdr:nvCxnSpPr>
        <xdr:cNvPr id="533" name="直線コネクタ 532"/>
        <xdr:cNvCxnSpPr/>
      </xdr:nvCxnSpPr>
      <xdr:spPr>
        <a:xfrm>
          <a:off x="11282680" y="651637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78105</xdr:rowOff>
    </xdr:from>
    <xdr:to xmlns:xdr="http://schemas.openxmlformats.org/drawingml/2006/spreadsheetDrawing">
      <xdr:col>72</xdr:col>
      <xdr:colOff>38100</xdr:colOff>
      <xdr:row>37</xdr:row>
      <xdr:rowOff>5715</xdr:rowOff>
    </xdr:to>
    <xdr:sp macro="" textlink="">
      <xdr:nvSpPr>
        <xdr:cNvPr id="534" name="フローチャート: 判断 533"/>
        <xdr:cNvSpPr/>
      </xdr:nvSpPr>
      <xdr:spPr>
        <a:xfrm>
          <a:off x="12029440" y="6116955"/>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22225</xdr:rowOff>
    </xdr:from>
    <xdr:ext cx="469900" cy="257810"/>
    <xdr:sp macro="" textlink="">
      <xdr:nvSpPr>
        <xdr:cNvPr id="535" name="テキスト ボックス 534"/>
        <xdr:cNvSpPr txBox="1"/>
      </xdr:nvSpPr>
      <xdr:spPr>
        <a:xfrm>
          <a:off x="11868150" y="58934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165100</xdr:rowOff>
    </xdr:from>
    <xdr:to xmlns:xdr="http://schemas.openxmlformats.org/drawingml/2006/spreadsheetDrawing">
      <xdr:col>67</xdr:col>
      <xdr:colOff>101600</xdr:colOff>
      <xdr:row>37</xdr:row>
      <xdr:rowOff>92710</xdr:rowOff>
    </xdr:to>
    <xdr:sp macro="" textlink="">
      <xdr:nvSpPr>
        <xdr:cNvPr id="536" name="フローチャート: 判断 535"/>
        <xdr:cNvSpPr/>
      </xdr:nvSpPr>
      <xdr:spPr>
        <a:xfrm>
          <a:off x="11231880"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111125</xdr:rowOff>
    </xdr:from>
    <xdr:ext cx="469900" cy="261620"/>
    <xdr:sp macro="" textlink="">
      <xdr:nvSpPr>
        <xdr:cNvPr id="537" name="テキスト ボックス 536"/>
        <xdr:cNvSpPr txBox="1"/>
      </xdr:nvSpPr>
      <xdr:spPr>
        <a:xfrm>
          <a:off x="11070590" y="598233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81280</xdr:rowOff>
    </xdr:from>
    <xdr:ext cx="762000" cy="261620"/>
    <xdr:sp macro="" textlink="">
      <xdr:nvSpPr>
        <xdr:cNvPr id="538" name="テキスト ボックス 537"/>
        <xdr:cNvSpPr txBox="1"/>
      </xdr:nvSpPr>
      <xdr:spPr>
        <a:xfrm>
          <a:off x="142087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81280</xdr:rowOff>
    </xdr:from>
    <xdr:ext cx="762000" cy="261620"/>
    <xdr:sp macro="" textlink="">
      <xdr:nvSpPr>
        <xdr:cNvPr id="539" name="テキスト ボックス 538"/>
        <xdr:cNvSpPr txBox="1"/>
      </xdr:nvSpPr>
      <xdr:spPr>
        <a:xfrm>
          <a:off x="134620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81280</xdr:rowOff>
    </xdr:from>
    <xdr:ext cx="762000" cy="261620"/>
    <xdr:sp macro="" textlink="">
      <xdr:nvSpPr>
        <xdr:cNvPr id="540" name="テキスト ボックス 539"/>
        <xdr:cNvSpPr txBox="1"/>
      </xdr:nvSpPr>
      <xdr:spPr>
        <a:xfrm>
          <a:off x="126873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41</xdr:row>
      <xdr:rowOff>81280</xdr:rowOff>
    </xdr:from>
    <xdr:ext cx="762000" cy="261620"/>
    <xdr:sp macro="" textlink="">
      <xdr:nvSpPr>
        <xdr:cNvPr id="541" name="テキスト ボックス 540"/>
        <xdr:cNvSpPr txBox="1"/>
      </xdr:nvSpPr>
      <xdr:spPr>
        <a:xfrm>
          <a:off x="119024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81280</xdr:rowOff>
    </xdr:from>
    <xdr:ext cx="762000" cy="261620"/>
    <xdr:sp macro="" textlink="">
      <xdr:nvSpPr>
        <xdr:cNvPr id="542" name="テキスト ボックス 541"/>
        <xdr:cNvSpPr txBox="1"/>
      </xdr:nvSpPr>
      <xdr:spPr>
        <a:xfrm>
          <a:off x="111150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167640</xdr:colOff>
      <xdr:row>39</xdr:row>
      <xdr:rowOff>17780</xdr:rowOff>
    </xdr:to>
    <xdr:sp macro="" textlink="">
      <xdr:nvSpPr>
        <xdr:cNvPr id="543" name="楕円 542"/>
        <xdr:cNvSpPr/>
      </xdr:nvSpPr>
      <xdr:spPr>
        <a:xfrm>
          <a:off x="14325600" y="646303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38</xdr:row>
      <xdr:rowOff>19050</xdr:rowOff>
    </xdr:from>
    <xdr:ext cx="249555" cy="258445"/>
    <xdr:sp macro="" textlink="">
      <xdr:nvSpPr>
        <xdr:cNvPr id="544" name="災害復旧事業費該当値テキスト"/>
        <xdr:cNvSpPr txBox="1"/>
      </xdr:nvSpPr>
      <xdr:spPr>
        <a:xfrm>
          <a:off x="14417040" y="639318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17780</xdr:rowOff>
    </xdr:to>
    <xdr:sp macro="" textlink="">
      <xdr:nvSpPr>
        <xdr:cNvPr id="545" name="楕円 544"/>
        <xdr:cNvSpPr/>
      </xdr:nvSpPr>
      <xdr:spPr>
        <a:xfrm>
          <a:off x="13578840" y="64630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10795</xdr:rowOff>
    </xdr:from>
    <xdr:ext cx="249555" cy="261620"/>
    <xdr:sp macro="" textlink="">
      <xdr:nvSpPr>
        <xdr:cNvPr id="546" name="テキスト ボックス 545"/>
        <xdr:cNvSpPr txBox="1"/>
      </xdr:nvSpPr>
      <xdr:spPr>
        <a:xfrm>
          <a:off x="13528040" y="655256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30480</xdr:rowOff>
    </xdr:from>
    <xdr:to xmlns:xdr="http://schemas.openxmlformats.org/drawingml/2006/spreadsheetDrawing">
      <xdr:col>76</xdr:col>
      <xdr:colOff>165100</xdr:colOff>
      <xdr:row>38</xdr:row>
      <xdr:rowOff>132080</xdr:rowOff>
    </xdr:to>
    <xdr:sp macro="" textlink="">
      <xdr:nvSpPr>
        <xdr:cNvPr id="547" name="楕円 546"/>
        <xdr:cNvSpPr/>
      </xdr:nvSpPr>
      <xdr:spPr>
        <a:xfrm>
          <a:off x="1280414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124460</xdr:rowOff>
    </xdr:from>
    <xdr:ext cx="465455" cy="256540"/>
    <xdr:sp macro="" textlink="">
      <xdr:nvSpPr>
        <xdr:cNvPr id="548" name="テキスト ボックス 547"/>
        <xdr:cNvSpPr txBox="1"/>
      </xdr:nvSpPr>
      <xdr:spPr>
        <a:xfrm>
          <a:off x="12642850" y="649859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17780</xdr:rowOff>
    </xdr:to>
    <xdr:sp macro="" textlink="">
      <xdr:nvSpPr>
        <xdr:cNvPr id="549" name="楕円 548"/>
        <xdr:cNvSpPr/>
      </xdr:nvSpPr>
      <xdr:spPr>
        <a:xfrm>
          <a:off x="12029440" y="646303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10795</xdr:rowOff>
    </xdr:from>
    <xdr:ext cx="249555" cy="261620"/>
    <xdr:sp macro="" textlink="">
      <xdr:nvSpPr>
        <xdr:cNvPr id="550" name="テキスト ボックス 549"/>
        <xdr:cNvSpPr txBox="1"/>
      </xdr:nvSpPr>
      <xdr:spPr>
        <a:xfrm>
          <a:off x="11955780" y="655256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17780</xdr:rowOff>
    </xdr:to>
    <xdr:sp macro="" textlink="">
      <xdr:nvSpPr>
        <xdr:cNvPr id="551" name="楕円 550"/>
        <xdr:cNvSpPr/>
      </xdr:nvSpPr>
      <xdr:spPr>
        <a:xfrm>
          <a:off x="11231880" y="64630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10795</xdr:rowOff>
    </xdr:from>
    <xdr:ext cx="249555" cy="261620"/>
    <xdr:sp macro="" textlink="">
      <xdr:nvSpPr>
        <xdr:cNvPr id="552" name="テキスト ボックス 551"/>
        <xdr:cNvSpPr txBox="1"/>
      </xdr:nvSpPr>
      <xdr:spPr>
        <a:xfrm>
          <a:off x="11181080" y="655256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56515</xdr:rowOff>
    </xdr:from>
    <xdr:to xmlns:xdr="http://schemas.openxmlformats.org/drawingml/2006/spreadsheetDrawing">
      <xdr:col>89</xdr:col>
      <xdr:colOff>167640</xdr:colOff>
      <xdr:row>45</xdr:row>
      <xdr:rowOff>32385</xdr:rowOff>
    </xdr:to>
    <xdr:sp macro="" textlink="">
      <xdr:nvSpPr>
        <xdr:cNvPr id="553" name="正方形/長方形 552"/>
        <xdr:cNvSpPr/>
      </xdr:nvSpPr>
      <xdr:spPr>
        <a:xfrm>
          <a:off x="10960100" y="7268845"/>
          <a:ext cx="41275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56515</xdr:rowOff>
    </xdr:from>
    <xdr:to xmlns:xdr="http://schemas.openxmlformats.org/drawingml/2006/spreadsheetDrawing">
      <xdr:col>74</xdr:col>
      <xdr:colOff>0</xdr:colOff>
      <xdr:row>46</xdr:row>
      <xdr:rowOff>142240</xdr:rowOff>
    </xdr:to>
    <xdr:sp macro="" textlink="">
      <xdr:nvSpPr>
        <xdr:cNvPr id="554" name="正方形/長方形 553"/>
        <xdr:cNvSpPr/>
      </xdr:nvSpPr>
      <xdr:spPr>
        <a:xfrm>
          <a:off x="110642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10642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56515</xdr:rowOff>
    </xdr:from>
    <xdr:to xmlns:xdr="http://schemas.openxmlformats.org/drawingml/2006/spreadsheetDrawing">
      <xdr:col>79</xdr:col>
      <xdr:colOff>63500</xdr:colOff>
      <xdr:row>46</xdr:row>
      <xdr:rowOff>142240</xdr:rowOff>
    </xdr:to>
    <xdr:sp macro="" textlink="">
      <xdr:nvSpPr>
        <xdr:cNvPr id="556" name="正方形/長方形 555"/>
        <xdr:cNvSpPr/>
      </xdr:nvSpPr>
      <xdr:spPr>
        <a:xfrm>
          <a:off x="119659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19659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56515</xdr:rowOff>
    </xdr:from>
    <xdr:to xmlns:xdr="http://schemas.openxmlformats.org/drawingml/2006/spreadsheetDrawing">
      <xdr:col>85</xdr:col>
      <xdr:colOff>63500</xdr:colOff>
      <xdr:row>46</xdr:row>
      <xdr:rowOff>142240</xdr:rowOff>
    </xdr:to>
    <xdr:sp macro="" textlink="">
      <xdr:nvSpPr>
        <xdr:cNvPr id="558" name="正方形/長方形 557"/>
        <xdr:cNvSpPr/>
      </xdr:nvSpPr>
      <xdr:spPr>
        <a:xfrm>
          <a:off x="1297178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297178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167640</xdr:colOff>
      <xdr:row>61</xdr:row>
      <xdr:rowOff>85725</xdr:rowOff>
    </xdr:to>
    <xdr:sp macro="" textlink="">
      <xdr:nvSpPr>
        <xdr:cNvPr id="560" name="正方形/長方形 559"/>
        <xdr:cNvSpPr/>
      </xdr:nvSpPr>
      <xdr:spPr>
        <a:xfrm>
          <a:off x="10960100" y="8074660"/>
          <a:ext cx="4127500" cy="22409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5080</xdr:rowOff>
    </xdr:from>
    <xdr:ext cx="349885" cy="229235"/>
    <xdr:sp macro="" textlink="">
      <xdr:nvSpPr>
        <xdr:cNvPr id="561" name="テキスト ボックス 560"/>
        <xdr:cNvSpPr txBox="1"/>
      </xdr:nvSpPr>
      <xdr:spPr>
        <a:xfrm>
          <a:off x="10922000" y="78879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85725</xdr:rowOff>
    </xdr:from>
    <xdr:to xmlns:xdr="http://schemas.openxmlformats.org/drawingml/2006/spreadsheetDrawing">
      <xdr:col>89</xdr:col>
      <xdr:colOff>167640</xdr:colOff>
      <xdr:row>61</xdr:row>
      <xdr:rowOff>85725</xdr:rowOff>
    </xdr:to>
    <xdr:cxnSp macro="">
      <xdr:nvCxnSpPr>
        <xdr:cNvPr id="562" name="直線コネクタ 561"/>
        <xdr:cNvCxnSpPr/>
      </xdr:nvCxnSpPr>
      <xdr:spPr>
        <a:xfrm>
          <a:off x="10960100" y="103155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144780</xdr:rowOff>
    </xdr:from>
    <xdr:to xmlns:xdr="http://schemas.openxmlformats.org/drawingml/2006/spreadsheetDrawing">
      <xdr:col>89</xdr:col>
      <xdr:colOff>167640</xdr:colOff>
      <xdr:row>54</xdr:row>
      <xdr:rowOff>144780</xdr:rowOff>
    </xdr:to>
    <xdr:cxnSp macro="">
      <xdr:nvCxnSpPr>
        <xdr:cNvPr id="563" name="直線コネクタ 562"/>
        <xdr:cNvCxnSpPr/>
      </xdr:nvCxnSpPr>
      <xdr:spPr>
        <a:xfrm>
          <a:off x="10960100" y="92011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8920" cy="266065"/>
    <xdr:sp macro="" textlink="">
      <xdr:nvSpPr>
        <xdr:cNvPr id="564" name="テキスト ボックス 563"/>
        <xdr:cNvSpPr txBox="1"/>
      </xdr:nvSpPr>
      <xdr:spPr>
        <a:xfrm>
          <a:off x="10734040" y="9056370"/>
          <a:ext cx="2489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167640</xdr:colOff>
      <xdr:row>48</xdr:row>
      <xdr:rowOff>24130</xdr:rowOff>
    </xdr:to>
    <xdr:cxnSp macro="">
      <xdr:nvCxnSpPr>
        <xdr:cNvPr id="565" name="直線コネクタ 564"/>
        <xdr:cNvCxnSpPr/>
      </xdr:nvCxnSpPr>
      <xdr:spPr>
        <a:xfrm>
          <a:off x="10960100" y="80746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53975</xdr:rowOff>
    </xdr:from>
    <xdr:ext cx="248920" cy="259080"/>
    <xdr:sp macro="" textlink="">
      <xdr:nvSpPr>
        <xdr:cNvPr id="566" name="テキスト ボックス 565"/>
        <xdr:cNvSpPr txBox="1"/>
      </xdr:nvSpPr>
      <xdr:spPr>
        <a:xfrm>
          <a:off x="10734040" y="793686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167640</xdr:colOff>
      <xdr:row>61</xdr:row>
      <xdr:rowOff>85725</xdr:rowOff>
    </xdr:to>
    <xdr:sp macro="" textlink="">
      <xdr:nvSpPr>
        <xdr:cNvPr id="567" name="失業対策事業費グラフ枠"/>
        <xdr:cNvSpPr/>
      </xdr:nvSpPr>
      <xdr:spPr>
        <a:xfrm>
          <a:off x="10960100" y="8074660"/>
          <a:ext cx="4127500" cy="22409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144780</xdr:rowOff>
    </xdr:from>
    <xdr:to xmlns:xdr="http://schemas.openxmlformats.org/drawingml/2006/spreadsheetDrawing">
      <xdr:col>85</xdr:col>
      <xdr:colOff>126365</xdr:colOff>
      <xdr:row>54</xdr:row>
      <xdr:rowOff>144780</xdr:rowOff>
    </xdr:to>
    <xdr:cxnSp macro="">
      <xdr:nvCxnSpPr>
        <xdr:cNvPr id="568" name="直線コネクタ 567"/>
        <xdr:cNvCxnSpPr/>
      </xdr:nvCxnSpPr>
      <xdr:spPr>
        <a:xfrm>
          <a:off x="14374495" y="92011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55</xdr:row>
      <xdr:rowOff>11430</xdr:rowOff>
    </xdr:from>
    <xdr:ext cx="249555" cy="266065"/>
    <xdr:sp macro="" textlink="">
      <xdr:nvSpPr>
        <xdr:cNvPr id="569" name="失業対策事業費最小値テキスト"/>
        <xdr:cNvSpPr txBox="1"/>
      </xdr:nvSpPr>
      <xdr:spPr>
        <a:xfrm>
          <a:off x="14417040" y="923544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144780</xdr:rowOff>
    </xdr:from>
    <xdr:to xmlns:xdr="http://schemas.openxmlformats.org/drawingml/2006/spreadsheetDrawing">
      <xdr:col>86</xdr:col>
      <xdr:colOff>25400</xdr:colOff>
      <xdr:row>54</xdr:row>
      <xdr:rowOff>144780</xdr:rowOff>
    </xdr:to>
    <xdr:cxnSp macro="">
      <xdr:nvCxnSpPr>
        <xdr:cNvPr id="570" name="直線コネクタ 569"/>
        <xdr:cNvCxnSpPr/>
      </xdr:nvCxnSpPr>
      <xdr:spPr>
        <a:xfrm>
          <a:off x="14287500" y="92011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53</xdr:row>
      <xdr:rowOff>11430</xdr:rowOff>
    </xdr:from>
    <xdr:ext cx="249555" cy="266065"/>
    <xdr:sp macro="" textlink="">
      <xdr:nvSpPr>
        <xdr:cNvPr id="571" name="失業対策事業費最大値テキスト"/>
        <xdr:cNvSpPr txBox="1"/>
      </xdr:nvSpPr>
      <xdr:spPr>
        <a:xfrm>
          <a:off x="14417040" y="890016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144780</xdr:rowOff>
    </xdr:from>
    <xdr:to xmlns:xdr="http://schemas.openxmlformats.org/drawingml/2006/spreadsheetDrawing">
      <xdr:col>86</xdr:col>
      <xdr:colOff>25400</xdr:colOff>
      <xdr:row>54</xdr:row>
      <xdr:rowOff>144780</xdr:rowOff>
    </xdr:to>
    <xdr:cxnSp macro="">
      <xdr:nvCxnSpPr>
        <xdr:cNvPr id="572" name="直線コネクタ 571"/>
        <xdr:cNvCxnSpPr/>
      </xdr:nvCxnSpPr>
      <xdr:spPr>
        <a:xfrm>
          <a:off x="14287500" y="92011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144780</xdr:rowOff>
    </xdr:from>
    <xdr:to xmlns:xdr="http://schemas.openxmlformats.org/drawingml/2006/spreadsheetDrawing">
      <xdr:col>85</xdr:col>
      <xdr:colOff>127000</xdr:colOff>
      <xdr:row>54</xdr:row>
      <xdr:rowOff>144780</xdr:rowOff>
    </xdr:to>
    <xdr:cxnSp macro="">
      <xdr:nvCxnSpPr>
        <xdr:cNvPr id="573" name="直線コネクタ 572"/>
        <xdr:cNvCxnSpPr/>
      </xdr:nvCxnSpPr>
      <xdr:spPr>
        <a:xfrm>
          <a:off x="13629640" y="92011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54</xdr:row>
      <xdr:rowOff>69850</xdr:rowOff>
    </xdr:from>
    <xdr:ext cx="249555" cy="266065"/>
    <xdr:sp macro="" textlink="">
      <xdr:nvSpPr>
        <xdr:cNvPr id="574" name="失業対策事業費平均値テキスト"/>
        <xdr:cNvSpPr txBox="1"/>
      </xdr:nvSpPr>
      <xdr:spPr>
        <a:xfrm>
          <a:off x="14417040" y="9126220"/>
          <a:ext cx="24955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167640</xdr:colOff>
      <xdr:row>55</xdr:row>
      <xdr:rowOff>18415</xdr:rowOff>
    </xdr:to>
    <xdr:sp macro="" textlink="">
      <xdr:nvSpPr>
        <xdr:cNvPr id="575" name="フローチャート: 判断 574"/>
        <xdr:cNvSpPr/>
      </xdr:nvSpPr>
      <xdr:spPr>
        <a:xfrm>
          <a:off x="14325600" y="9147175"/>
          <a:ext cx="914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144780</xdr:rowOff>
    </xdr:from>
    <xdr:to xmlns:xdr="http://schemas.openxmlformats.org/drawingml/2006/spreadsheetDrawing">
      <xdr:col>81</xdr:col>
      <xdr:colOff>50800</xdr:colOff>
      <xdr:row>54</xdr:row>
      <xdr:rowOff>144780</xdr:rowOff>
    </xdr:to>
    <xdr:cxnSp macro="">
      <xdr:nvCxnSpPr>
        <xdr:cNvPr id="576" name="直線コネクタ 575"/>
        <xdr:cNvCxnSpPr/>
      </xdr:nvCxnSpPr>
      <xdr:spPr>
        <a:xfrm>
          <a:off x="12854940" y="920115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18415</xdr:rowOff>
    </xdr:to>
    <xdr:sp macro="" textlink="">
      <xdr:nvSpPr>
        <xdr:cNvPr id="577" name="フローチャート: 判断 576"/>
        <xdr:cNvSpPr/>
      </xdr:nvSpPr>
      <xdr:spPr>
        <a:xfrm>
          <a:off x="13578840" y="9147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11430</xdr:rowOff>
    </xdr:from>
    <xdr:ext cx="249555" cy="266065"/>
    <xdr:sp macro="" textlink="">
      <xdr:nvSpPr>
        <xdr:cNvPr id="578" name="テキスト ボックス 577"/>
        <xdr:cNvSpPr txBox="1"/>
      </xdr:nvSpPr>
      <xdr:spPr>
        <a:xfrm>
          <a:off x="13528040" y="923544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54</xdr:row>
      <xdr:rowOff>144780</xdr:rowOff>
    </xdr:from>
    <xdr:to xmlns:xdr="http://schemas.openxmlformats.org/drawingml/2006/spreadsheetDrawing">
      <xdr:col>76</xdr:col>
      <xdr:colOff>114300</xdr:colOff>
      <xdr:row>54</xdr:row>
      <xdr:rowOff>144780</xdr:rowOff>
    </xdr:to>
    <xdr:cxnSp macro="">
      <xdr:nvCxnSpPr>
        <xdr:cNvPr id="579" name="直線コネクタ 578"/>
        <xdr:cNvCxnSpPr/>
      </xdr:nvCxnSpPr>
      <xdr:spPr>
        <a:xfrm>
          <a:off x="12070080" y="920115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18415</xdr:rowOff>
    </xdr:to>
    <xdr:sp macro="" textlink="">
      <xdr:nvSpPr>
        <xdr:cNvPr id="580" name="フローチャート: 判断 579"/>
        <xdr:cNvSpPr/>
      </xdr:nvSpPr>
      <xdr:spPr>
        <a:xfrm>
          <a:off x="12804140" y="9147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167640</xdr:colOff>
      <xdr:row>55</xdr:row>
      <xdr:rowOff>11430</xdr:rowOff>
    </xdr:from>
    <xdr:ext cx="249555" cy="266065"/>
    <xdr:sp macro="" textlink="">
      <xdr:nvSpPr>
        <xdr:cNvPr id="581" name="テキスト ボックス 580"/>
        <xdr:cNvSpPr txBox="1"/>
      </xdr:nvSpPr>
      <xdr:spPr>
        <a:xfrm>
          <a:off x="12740640" y="923544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144780</xdr:rowOff>
    </xdr:from>
    <xdr:to xmlns:xdr="http://schemas.openxmlformats.org/drawingml/2006/spreadsheetDrawing">
      <xdr:col>71</xdr:col>
      <xdr:colOff>167640</xdr:colOff>
      <xdr:row>54</xdr:row>
      <xdr:rowOff>144780</xdr:rowOff>
    </xdr:to>
    <xdr:cxnSp macro="">
      <xdr:nvCxnSpPr>
        <xdr:cNvPr id="582" name="直線コネクタ 581"/>
        <xdr:cNvCxnSpPr/>
      </xdr:nvCxnSpPr>
      <xdr:spPr>
        <a:xfrm>
          <a:off x="11282680" y="920115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18415</xdr:rowOff>
    </xdr:to>
    <xdr:sp macro="" textlink="">
      <xdr:nvSpPr>
        <xdr:cNvPr id="583" name="フローチャート: 判断 582"/>
        <xdr:cNvSpPr/>
      </xdr:nvSpPr>
      <xdr:spPr>
        <a:xfrm>
          <a:off x="12029440" y="9147175"/>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11430</xdr:rowOff>
    </xdr:from>
    <xdr:ext cx="249555" cy="266065"/>
    <xdr:sp macro="" textlink="">
      <xdr:nvSpPr>
        <xdr:cNvPr id="584" name="テキスト ボックス 583"/>
        <xdr:cNvSpPr txBox="1"/>
      </xdr:nvSpPr>
      <xdr:spPr>
        <a:xfrm>
          <a:off x="11955780" y="923544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18415</xdr:rowOff>
    </xdr:to>
    <xdr:sp macro="" textlink="">
      <xdr:nvSpPr>
        <xdr:cNvPr id="585" name="フローチャート: 判断 584"/>
        <xdr:cNvSpPr/>
      </xdr:nvSpPr>
      <xdr:spPr>
        <a:xfrm>
          <a:off x="11231880" y="9147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11430</xdr:rowOff>
    </xdr:from>
    <xdr:ext cx="249555" cy="266065"/>
    <xdr:sp macro="" textlink="">
      <xdr:nvSpPr>
        <xdr:cNvPr id="586" name="テキスト ボックス 585"/>
        <xdr:cNvSpPr txBox="1"/>
      </xdr:nvSpPr>
      <xdr:spPr>
        <a:xfrm>
          <a:off x="11181080" y="923544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82550</xdr:rowOff>
    </xdr:from>
    <xdr:ext cx="762000" cy="266700"/>
    <xdr:sp macro="" textlink="">
      <xdr:nvSpPr>
        <xdr:cNvPr id="587" name="テキスト ボックス 586"/>
        <xdr:cNvSpPr txBox="1"/>
      </xdr:nvSpPr>
      <xdr:spPr>
        <a:xfrm>
          <a:off x="1420876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82550</xdr:rowOff>
    </xdr:from>
    <xdr:ext cx="762000" cy="266700"/>
    <xdr:sp macro="" textlink="">
      <xdr:nvSpPr>
        <xdr:cNvPr id="588" name="テキスト ボックス 587"/>
        <xdr:cNvSpPr txBox="1"/>
      </xdr:nvSpPr>
      <xdr:spPr>
        <a:xfrm>
          <a:off x="1346200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82550</xdr:rowOff>
    </xdr:from>
    <xdr:ext cx="762000" cy="266700"/>
    <xdr:sp macro="" textlink="">
      <xdr:nvSpPr>
        <xdr:cNvPr id="589" name="テキスト ボックス 588"/>
        <xdr:cNvSpPr txBox="1"/>
      </xdr:nvSpPr>
      <xdr:spPr>
        <a:xfrm>
          <a:off x="1268730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61</xdr:row>
      <xdr:rowOff>82550</xdr:rowOff>
    </xdr:from>
    <xdr:ext cx="762000" cy="266700"/>
    <xdr:sp macro="" textlink="">
      <xdr:nvSpPr>
        <xdr:cNvPr id="590" name="テキスト ボックス 589"/>
        <xdr:cNvSpPr txBox="1"/>
      </xdr:nvSpPr>
      <xdr:spPr>
        <a:xfrm>
          <a:off x="1190244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82550</xdr:rowOff>
    </xdr:from>
    <xdr:ext cx="762000" cy="266700"/>
    <xdr:sp macro="" textlink="">
      <xdr:nvSpPr>
        <xdr:cNvPr id="591" name="テキスト ボックス 590"/>
        <xdr:cNvSpPr txBox="1"/>
      </xdr:nvSpPr>
      <xdr:spPr>
        <a:xfrm>
          <a:off x="1111504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167640</xdr:colOff>
      <xdr:row>55</xdr:row>
      <xdr:rowOff>18415</xdr:rowOff>
    </xdr:to>
    <xdr:sp macro="" textlink="">
      <xdr:nvSpPr>
        <xdr:cNvPr id="592" name="楕円 591"/>
        <xdr:cNvSpPr/>
      </xdr:nvSpPr>
      <xdr:spPr>
        <a:xfrm>
          <a:off x="14325600" y="9147175"/>
          <a:ext cx="914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53</xdr:row>
      <xdr:rowOff>128270</xdr:rowOff>
    </xdr:from>
    <xdr:ext cx="249555" cy="261620"/>
    <xdr:sp macro="" textlink="">
      <xdr:nvSpPr>
        <xdr:cNvPr id="593" name="失業対策事業費該当値テキスト"/>
        <xdr:cNvSpPr txBox="1"/>
      </xdr:nvSpPr>
      <xdr:spPr>
        <a:xfrm>
          <a:off x="14417040" y="9017000"/>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18415</xdr:rowOff>
    </xdr:to>
    <xdr:sp macro="" textlink="">
      <xdr:nvSpPr>
        <xdr:cNvPr id="594" name="楕円 593"/>
        <xdr:cNvSpPr/>
      </xdr:nvSpPr>
      <xdr:spPr>
        <a:xfrm>
          <a:off x="13578840" y="9147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36830</xdr:rowOff>
    </xdr:from>
    <xdr:ext cx="249555" cy="266065"/>
    <xdr:sp macro="" textlink="">
      <xdr:nvSpPr>
        <xdr:cNvPr id="595" name="テキスト ボックス 594"/>
        <xdr:cNvSpPr txBox="1"/>
      </xdr:nvSpPr>
      <xdr:spPr>
        <a:xfrm>
          <a:off x="13528040" y="892556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18415</xdr:rowOff>
    </xdr:to>
    <xdr:sp macro="" textlink="">
      <xdr:nvSpPr>
        <xdr:cNvPr id="596" name="楕円 595"/>
        <xdr:cNvSpPr/>
      </xdr:nvSpPr>
      <xdr:spPr>
        <a:xfrm>
          <a:off x="12804140" y="9147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167640</xdr:colOff>
      <xdr:row>53</xdr:row>
      <xdr:rowOff>36830</xdr:rowOff>
    </xdr:from>
    <xdr:ext cx="249555" cy="266065"/>
    <xdr:sp macro="" textlink="">
      <xdr:nvSpPr>
        <xdr:cNvPr id="597" name="テキスト ボックス 596"/>
        <xdr:cNvSpPr txBox="1"/>
      </xdr:nvSpPr>
      <xdr:spPr>
        <a:xfrm>
          <a:off x="12740640" y="892556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18415</xdr:rowOff>
    </xdr:to>
    <xdr:sp macro="" textlink="">
      <xdr:nvSpPr>
        <xdr:cNvPr id="598" name="楕円 597"/>
        <xdr:cNvSpPr/>
      </xdr:nvSpPr>
      <xdr:spPr>
        <a:xfrm>
          <a:off x="12029440" y="9147175"/>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36830</xdr:rowOff>
    </xdr:from>
    <xdr:ext cx="249555" cy="266065"/>
    <xdr:sp macro="" textlink="">
      <xdr:nvSpPr>
        <xdr:cNvPr id="599" name="テキスト ボックス 598"/>
        <xdr:cNvSpPr txBox="1"/>
      </xdr:nvSpPr>
      <xdr:spPr>
        <a:xfrm>
          <a:off x="11955780" y="892556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18415</xdr:rowOff>
    </xdr:to>
    <xdr:sp macro="" textlink="">
      <xdr:nvSpPr>
        <xdr:cNvPr id="600" name="楕円 599"/>
        <xdr:cNvSpPr/>
      </xdr:nvSpPr>
      <xdr:spPr>
        <a:xfrm>
          <a:off x="11231880" y="9147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36830</xdr:rowOff>
    </xdr:from>
    <xdr:ext cx="249555" cy="266065"/>
    <xdr:sp macro="" textlink="">
      <xdr:nvSpPr>
        <xdr:cNvPr id="601" name="テキスト ボックス 600"/>
        <xdr:cNvSpPr txBox="1"/>
      </xdr:nvSpPr>
      <xdr:spPr>
        <a:xfrm>
          <a:off x="11181080" y="8925560"/>
          <a:ext cx="249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57785</xdr:rowOff>
    </xdr:from>
    <xdr:to xmlns:xdr="http://schemas.openxmlformats.org/drawingml/2006/spreadsheetDrawing">
      <xdr:col>89</xdr:col>
      <xdr:colOff>167640</xdr:colOff>
      <xdr:row>65</xdr:row>
      <xdr:rowOff>33020</xdr:rowOff>
    </xdr:to>
    <xdr:sp macro="" textlink="">
      <xdr:nvSpPr>
        <xdr:cNvPr id="602" name="正方形/長方形 601"/>
        <xdr:cNvSpPr/>
      </xdr:nvSpPr>
      <xdr:spPr>
        <a:xfrm>
          <a:off x="10960100" y="10622915"/>
          <a:ext cx="41275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57785</xdr:rowOff>
    </xdr:from>
    <xdr:to xmlns:xdr="http://schemas.openxmlformats.org/drawingml/2006/spreadsheetDrawing">
      <xdr:col>74</xdr:col>
      <xdr:colOff>0</xdr:colOff>
      <xdr:row>66</xdr:row>
      <xdr:rowOff>144780</xdr:rowOff>
    </xdr:to>
    <xdr:sp macro="" textlink="">
      <xdr:nvSpPr>
        <xdr:cNvPr id="603" name="正方形/長方形 602"/>
        <xdr:cNvSpPr/>
      </xdr:nvSpPr>
      <xdr:spPr>
        <a:xfrm>
          <a:off x="1106424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106424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57785</xdr:rowOff>
    </xdr:from>
    <xdr:to xmlns:xdr="http://schemas.openxmlformats.org/drawingml/2006/spreadsheetDrawing">
      <xdr:col>79</xdr:col>
      <xdr:colOff>63500</xdr:colOff>
      <xdr:row>66</xdr:row>
      <xdr:rowOff>144780</xdr:rowOff>
    </xdr:to>
    <xdr:sp macro="" textlink="">
      <xdr:nvSpPr>
        <xdr:cNvPr id="605" name="正方形/長方形 604"/>
        <xdr:cNvSpPr/>
      </xdr:nvSpPr>
      <xdr:spPr>
        <a:xfrm>
          <a:off x="1196594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196594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57785</xdr:rowOff>
    </xdr:from>
    <xdr:to xmlns:xdr="http://schemas.openxmlformats.org/drawingml/2006/spreadsheetDrawing">
      <xdr:col>85</xdr:col>
      <xdr:colOff>63500</xdr:colOff>
      <xdr:row>66</xdr:row>
      <xdr:rowOff>144780</xdr:rowOff>
    </xdr:to>
    <xdr:sp macro="" textlink="">
      <xdr:nvSpPr>
        <xdr:cNvPr id="607" name="正方形/長方形 606"/>
        <xdr:cNvSpPr/>
      </xdr:nvSpPr>
      <xdr:spPr>
        <a:xfrm>
          <a:off x="1297178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297178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86995</xdr:rowOff>
    </xdr:to>
    <xdr:sp macro="" textlink="">
      <xdr:nvSpPr>
        <xdr:cNvPr id="609" name="正方形/長方形 608"/>
        <xdr:cNvSpPr/>
      </xdr:nvSpPr>
      <xdr:spPr>
        <a:xfrm>
          <a:off x="10960100" y="11428095"/>
          <a:ext cx="4127500" cy="22415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33045"/>
    <xdr:sp macro="" textlink="">
      <xdr:nvSpPr>
        <xdr:cNvPr id="610" name="テキスト ボックス 609"/>
        <xdr:cNvSpPr txBox="1"/>
      </xdr:nvSpPr>
      <xdr:spPr>
        <a:xfrm>
          <a:off x="10922000" y="11241405"/>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86995</xdr:rowOff>
    </xdr:from>
    <xdr:to xmlns:xdr="http://schemas.openxmlformats.org/drawingml/2006/spreadsheetDrawing">
      <xdr:col>89</xdr:col>
      <xdr:colOff>167640</xdr:colOff>
      <xdr:row>81</xdr:row>
      <xdr:rowOff>86995</xdr:rowOff>
    </xdr:to>
    <xdr:cxnSp macro="">
      <xdr:nvCxnSpPr>
        <xdr:cNvPr id="611" name="直線コネクタ 610"/>
        <xdr:cNvCxnSpPr/>
      </xdr:nvCxnSpPr>
      <xdr:spPr>
        <a:xfrm>
          <a:off x="10960100" y="136696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46990</xdr:rowOff>
    </xdr:from>
    <xdr:to xmlns:xdr="http://schemas.openxmlformats.org/drawingml/2006/spreadsheetDrawing">
      <xdr:col>89</xdr:col>
      <xdr:colOff>167640</xdr:colOff>
      <xdr:row>79</xdr:row>
      <xdr:rowOff>46990</xdr:rowOff>
    </xdr:to>
    <xdr:cxnSp macro="">
      <xdr:nvCxnSpPr>
        <xdr:cNvPr id="612" name="直線コネクタ 611"/>
        <xdr:cNvCxnSpPr/>
      </xdr:nvCxnSpPr>
      <xdr:spPr>
        <a:xfrm>
          <a:off x="10960100" y="132943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77470</xdr:rowOff>
    </xdr:from>
    <xdr:ext cx="248920" cy="271145"/>
    <xdr:sp macro="" textlink="">
      <xdr:nvSpPr>
        <xdr:cNvPr id="613" name="テキスト ボックス 612"/>
        <xdr:cNvSpPr txBox="1"/>
      </xdr:nvSpPr>
      <xdr:spPr>
        <a:xfrm>
          <a:off x="10734040" y="13157200"/>
          <a:ext cx="24892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167640</xdr:colOff>
      <xdr:row>77</xdr:row>
      <xdr:rowOff>5715</xdr:rowOff>
    </xdr:to>
    <xdr:cxnSp macro="">
      <xdr:nvCxnSpPr>
        <xdr:cNvPr id="614" name="直線コネクタ 613"/>
        <xdr:cNvCxnSpPr/>
      </xdr:nvCxnSpPr>
      <xdr:spPr>
        <a:xfrm>
          <a:off x="10960100" y="129178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36830</xdr:rowOff>
    </xdr:from>
    <xdr:ext cx="531495" cy="266065"/>
    <xdr:sp macro="" textlink="">
      <xdr:nvSpPr>
        <xdr:cNvPr id="615" name="テキスト ボックス 614"/>
        <xdr:cNvSpPr txBox="1"/>
      </xdr:nvSpPr>
      <xdr:spPr>
        <a:xfrm>
          <a:off x="10497185" y="1278128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144780</xdr:rowOff>
    </xdr:from>
    <xdr:to xmlns:xdr="http://schemas.openxmlformats.org/drawingml/2006/spreadsheetDrawing">
      <xdr:col>89</xdr:col>
      <xdr:colOff>167640</xdr:colOff>
      <xdr:row>74</xdr:row>
      <xdr:rowOff>144780</xdr:rowOff>
    </xdr:to>
    <xdr:cxnSp macro="">
      <xdr:nvCxnSpPr>
        <xdr:cNvPr id="616" name="直線コネクタ 615"/>
        <xdr:cNvCxnSpPr/>
      </xdr:nvCxnSpPr>
      <xdr:spPr>
        <a:xfrm>
          <a:off x="10960100" y="125539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167640</xdr:rowOff>
    </xdr:from>
    <xdr:ext cx="531495" cy="266065"/>
    <xdr:sp macro="" textlink="">
      <xdr:nvSpPr>
        <xdr:cNvPr id="617" name="テキスト ボックス 616"/>
        <xdr:cNvSpPr txBox="1"/>
      </xdr:nvSpPr>
      <xdr:spPr>
        <a:xfrm>
          <a:off x="10497185" y="1240917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105410</xdr:rowOff>
    </xdr:from>
    <xdr:to xmlns:xdr="http://schemas.openxmlformats.org/drawingml/2006/spreadsheetDrawing">
      <xdr:col>89</xdr:col>
      <xdr:colOff>167640</xdr:colOff>
      <xdr:row>72</xdr:row>
      <xdr:rowOff>105410</xdr:rowOff>
    </xdr:to>
    <xdr:cxnSp macro="">
      <xdr:nvCxnSpPr>
        <xdr:cNvPr id="618" name="直線コネクタ 617"/>
        <xdr:cNvCxnSpPr/>
      </xdr:nvCxnSpPr>
      <xdr:spPr>
        <a:xfrm>
          <a:off x="10960100" y="121793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133985</xdr:rowOff>
    </xdr:from>
    <xdr:ext cx="531495" cy="264795"/>
    <xdr:sp macro="" textlink="">
      <xdr:nvSpPr>
        <xdr:cNvPr id="619" name="テキスト ボックス 618"/>
        <xdr:cNvSpPr txBox="1"/>
      </xdr:nvSpPr>
      <xdr:spPr>
        <a:xfrm>
          <a:off x="10497185" y="1204023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64135</xdr:rowOff>
    </xdr:from>
    <xdr:to xmlns:xdr="http://schemas.openxmlformats.org/drawingml/2006/spreadsheetDrawing">
      <xdr:col>89</xdr:col>
      <xdr:colOff>167640</xdr:colOff>
      <xdr:row>70</xdr:row>
      <xdr:rowOff>64135</xdr:rowOff>
    </xdr:to>
    <xdr:cxnSp macro="">
      <xdr:nvCxnSpPr>
        <xdr:cNvPr id="620" name="直線コネクタ 619"/>
        <xdr:cNvCxnSpPr/>
      </xdr:nvCxnSpPr>
      <xdr:spPr>
        <a:xfrm>
          <a:off x="10960100" y="118027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94615</xdr:rowOff>
    </xdr:from>
    <xdr:ext cx="591185" cy="261620"/>
    <xdr:sp macro="" textlink="">
      <xdr:nvSpPr>
        <xdr:cNvPr id="621" name="テキスト ボックス 620"/>
        <xdr:cNvSpPr txBox="1"/>
      </xdr:nvSpPr>
      <xdr:spPr>
        <a:xfrm>
          <a:off x="10433050" y="11665585"/>
          <a:ext cx="591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68</xdr:row>
      <xdr:rowOff>24765</xdr:rowOff>
    </xdr:to>
    <xdr:cxnSp macro="">
      <xdr:nvCxnSpPr>
        <xdr:cNvPr id="622" name="直線コネクタ 621"/>
        <xdr:cNvCxnSpPr/>
      </xdr:nvCxnSpPr>
      <xdr:spPr>
        <a:xfrm>
          <a:off x="10960100" y="11428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55245</xdr:rowOff>
    </xdr:from>
    <xdr:ext cx="591185" cy="263525"/>
    <xdr:sp macro="" textlink="">
      <xdr:nvSpPr>
        <xdr:cNvPr id="623" name="テキスト ボックス 622"/>
        <xdr:cNvSpPr txBox="1"/>
      </xdr:nvSpPr>
      <xdr:spPr>
        <a:xfrm>
          <a:off x="10433050" y="11290935"/>
          <a:ext cx="5911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86995</xdr:rowOff>
    </xdr:to>
    <xdr:sp macro="" textlink="">
      <xdr:nvSpPr>
        <xdr:cNvPr id="624" name="公債費グラフ枠"/>
        <xdr:cNvSpPr/>
      </xdr:nvSpPr>
      <xdr:spPr>
        <a:xfrm>
          <a:off x="10960100" y="11428095"/>
          <a:ext cx="4127500" cy="22415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25400</xdr:rowOff>
    </xdr:from>
    <xdr:to xmlns:xdr="http://schemas.openxmlformats.org/drawingml/2006/spreadsheetDrawing">
      <xdr:col>85</xdr:col>
      <xdr:colOff>126365</xdr:colOff>
      <xdr:row>78</xdr:row>
      <xdr:rowOff>82550</xdr:rowOff>
    </xdr:to>
    <xdr:cxnSp macro="">
      <xdr:nvCxnSpPr>
        <xdr:cNvPr id="625" name="直線コネクタ 624"/>
        <xdr:cNvCxnSpPr/>
      </xdr:nvCxnSpPr>
      <xdr:spPr>
        <a:xfrm flipV="1">
          <a:off x="14374495" y="1176401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78</xdr:row>
      <xdr:rowOff>86995</xdr:rowOff>
    </xdr:from>
    <xdr:ext cx="534670" cy="267335"/>
    <xdr:sp macro="" textlink="">
      <xdr:nvSpPr>
        <xdr:cNvPr id="626" name="公債費最小値テキスト"/>
        <xdr:cNvSpPr txBox="1"/>
      </xdr:nvSpPr>
      <xdr:spPr>
        <a:xfrm>
          <a:off x="14417040" y="13166725"/>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82550</xdr:rowOff>
    </xdr:from>
    <xdr:to xmlns:xdr="http://schemas.openxmlformats.org/drawingml/2006/spreadsheetDrawing">
      <xdr:col>86</xdr:col>
      <xdr:colOff>25400</xdr:colOff>
      <xdr:row>78</xdr:row>
      <xdr:rowOff>82550</xdr:rowOff>
    </xdr:to>
    <xdr:cxnSp macro="">
      <xdr:nvCxnSpPr>
        <xdr:cNvPr id="627" name="直線コネクタ 626"/>
        <xdr:cNvCxnSpPr/>
      </xdr:nvCxnSpPr>
      <xdr:spPr>
        <a:xfrm>
          <a:off x="14287500" y="131622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68</xdr:row>
      <xdr:rowOff>149225</xdr:rowOff>
    </xdr:from>
    <xdr:ext cx="598805" cy="266065"/>
    <xdr:sp macro="" textlink="">
      <xdr:nvSpPr>
        <xdr:cNvPr id="628" name="公債費最大値テキスト"/>
        <xdr:cNvSpPr txBox="1"/>
      </xdr:nvSpPr>
      <xdr:spPr>
        <a:xfrm>
          <a:off x="14417040" y="11552555"/>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25400</xdr:rowOff>
    </xdr:from>
    <xdr:to xmlns:xdr="http://schemas.openxmlformats.org/drawingml/2006/spreadsheetDrawing">
      <xdr:col>86</xdr:col>
      <xdr:colOff>25400</xdr:colOff>
      <xdr:row>70</xdr:row>
      <xdr:rowOff>25400</xdr:rowOff>
    </xdr:to>
    <xdr:cxnSp macro="">
      <xdr:nvCxnSpPr>
        <xdr:cNvPr id="629" name="直線コネクタ 628"/>
        <xdr:cNvCxnSpPr/>
      </xdr:nvCxnSpPr>
      <xdr:spPr>
        <a:xfrm>
          <a:off x="14287500" y="117640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132080</xdr:rowOff>
    </xdr:from>
    <xdr:to xmlns:xdr="http://schemas.openxmlformats.org/drawingml/2006/spreadsheetDrawing">
      <xdr:col>85</xdr:col>
      <xdr:colOff>127000</xdr:colOff>
      <xdr:row>77</xdr:row>
      <xdr:rowOff>137160</xdr:rowOff>
    </xdr:to>
    <xdr:cxnSp macro="">
      <xdr:nvCxnSpPr>
        <xdr:cNvPr id="630" name="直線コネクタ 629"/>
        <xdr:cNvCxnSpPr/>
      </xdr:nvCxnSpPr>
      <xdr:spPr>
        <a:xfrm>
          <a:off x="13629640" y="13044170"/>
          <a:ext cx="746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75</xdr:row>
      <xdr:rowOff>74295</xdr:rowOff>
    </xdr:from>
    <xdr:ext cx="534670" cy="266065"/>
    <xdr:sp macro="" textlink="">
      <xdr:nvSpPr>
        <xdr:cNvPr id="631" name="公債費平均値テキスト"/>
        <xdr:cNvSpPr txBox="1"/>
      </xdr:nvSpPr>
      <xdr:spPr>
        <a:xfrm>
          <a:off x="14417040" y="12651105"/>
          <a:ext cx="53467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50800</xdr:rowOff>
    </xdr:from>
    <xdr:to xmlns:xdr="http://schemas.openxmlformats.org/drawingml/2006/spreadsheetDrawing">
      <xdr:col>85</xdr:col>
      <xdr:colOff>167640</xdr:colOff>
      <xdr:row>76</xdr:row>
      <xdr:rowOff>153670</xdr:rowOff>
    </xdr:to>
    <xdr:sp macro="" textlink="">
      <xdr:nvSpPr>
        <xdr:cNvPr id="632" name="フローチャート: 判断 631"/>
        <xdr:cNvSpPr/>
      </xdr:nvSpPr>
      <xdr:spPr>
        <a:xfrm>
          <a:off x="14325600" y="12795250"/>
          <a:ext cx="914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132080</xdr:rowOff>
    </xdr:from>
    <xdr:to xmlns:xdr="http://schemas.openxmlformats.org/drawingml/2006/spreadsheetDrawing">
      <xdr:col>81</xdr:col>
      <xdr:colOff>50800</xdr:colOff>
      <xdr:row>77</xdr:row>
      <xdr:rowOff>132080</xdr:rowOff>
    </xdr:to>
    <xdr:cxnSp macro="">
      <xdr:nvCxnSpPr>
        <xdr:cNvPr id="633" name="直線コネクタ 632"/>
        <xdr:cNvCxnSpPr/>
      </xdr:nvCxnSpPr>
      <xdr:spPr>
        <a:xfrm flipV="1">
          <a:off x="12854940" y="130441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53975</xdr:rowOff>
    </xdr:from>
    <xdr:to xmlns:xdr="http://schemas.openxmlformats.org/drawingml/2006/spreadsheetDrawing">
      <xdr:col>81</xdr:col>
      <xdr:colOff>101600</xdr:colOff>
      <xdr:row>76</xdr:row>
      <xdr:rowOff>158750</xdr:rowOff>
    </xdr:to>
    <xdr:sp macro="" textlink="">
      <xdr:nvSpPr>
        <xdr:cNvPr id="634" name="フローチャート: 判断 633"/>
        <xdr:cNvSpPr/>
      </xdr:nvSpPr>
      <xdr:spPr>
        <a:xfrm>
          <a:off x="13578840" y="127984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167640</xdr:rowOff>
    </xdr:from>
    <xdr:ext cx="534670" cy="266065"/>
    <xdr:sp macro="" textlink="">
      <xdr:nvSpPr>
        <xdr:cNvPr id="635" name="テキスト ボックス 634"/>
        <xdr:cNvSpPr txBox="1"/>
      </xdr:nvSpPr>
      <xdr:spPr>
        <a:xfrm>
          <a:off x="13408025" y="12576810"/>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77</xdr:row>
      <xdr:rowOff>116840</xdr:rowOff>
    </xdr:from>
    <xdr:to xmlns:xdr="http://schemas.openxmlformats.org/drawingml/2006/spreadsheetDrawing">
      <xdr:col>76</xdr:col>
      <xdr:colOff>114300</xdr:colOff>
      <xdr:row>77</xdr:row>
      <xdr:rowOff>132080</xdr:rowOff>
    </xdr:to>
    <xdr:cxnSp macro="">
      <xdr:nvCxnSpPr>
        <xdr:cNvPr id="636" name="直線コネクタ 635"/>
        <xdr:cNvCxnSpPr/>
      </xdr:nvCxnSpPr>
      <xdr:spPr>
        <a:xfrm>
          <a:off x="12070080" y="13028930"/>
          <a:ext cx="7848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157480</xdr:rowOff>
    </xdr:from>
    <xdr:to xmlns:xdr="http://schemas.openxmlformats.org/drawingml/2006/spreadsheetDrawing">
      <xdr:col>76</xdr:col>
      <xdr:colOff>165100</xdr:colOff>
      <xdr:row>75</xdr:row>
      <xdr:rowOff>86995</xdr:rowOff>
    </xdr:to>
    <xdr:sp macro="" textlink="">
      <xdr:nvSpPr>
        <xdr:cNvPr id="637" name="フローチャート: 判断 636"/>
        <xdr:cNvSpPr/>
      </xdr:nvSpPr>
      <xdr:spPr>
        <a:xfrm>
          <a:off x="12804140" y="125666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104775</xdr:rowOff>
    </xdr:from>
    <xdr:ext cx="534670" cy="266065"/>
    <xdr:sp macro="" textlink="">
      <xdr:nvSpPr>
        <xdr:cNvPr id="638" name="テキスト ボックス 637"/>
        <xdr:cNvSpPr txBox="1"/>
      </xdr:nvSpPr>
      <xdr:spPr>
        <a:xfrm>
          <a:off x="12610465" y="12346305"/>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95885</xdr:rowOff>
    </xdr:from>
    <xdr:to xmlns:xdr="http://schemas.openxmlformats.org/drawingml/2006/spreadsheetDrawing">
      <xdr:col>71</xdr:col>
      <xdr:colOff>167640</xdr:colOff>
      <xdr:row>77</xdr:row>
      <xdr:rowOff>116840</xdr:rowOff>
    </xdr:to>
    <xdr:cxnSp macro="">
      <xdr:nvCxnSpPr>
        <xdr:cNvPr id="639" name="直線コネクタ 638"/>
        <xdr:cNvCxnSpPr/>
      </xdr:nvCxnSpPr>
      <xdr:spPr>
        <a:xfrm>
          <a:off x="11282680" y="13007975"/>
          <a:ext cx="7874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163195</xdr:rowOff>
    </xdr:from>
    <xdr:to xmlns:xdr="http://schemas.openxmlformats.org/drawingml/2006/spreadsheetDrawing">
      <xdr:col>72</xdr:col>
      <xdr:colOff>38100</xdr:colOff>
      <xdr:row>75</xdr:row>
      <xdr:rowOff>90170</xdr:rowOff>
    </xdr:to>
    <xdr:sp macro="" textlink="">
      <xdr:nvSpPr>
        <xdr:cNvPr id="640" name="フローチャート: 判断 639"/>
        <xdr:cNvSpPr/>
      </xdr:nvSpPr>
      <xdr:spPr>
        <a:xfrm>
          <a:off x="12029440" y="12572365"/>
          <a:ext cx="7874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108585</xdr:rowOff>
    </xdr:from>
    <xdr:ext cx="530225" cy="266065"/>
    <xdr:sp macro="" textlink="">
      <xdr:nvSpPr>
        <xdr:cNvPr id="641" name="テキスト ボックス 640"/>
        <xdr:cNvSpPr txBox="1"/>
      </xdr:nvSpPr>
      <xdr:spPr>
        <a:xfrm>
          <a:off x="11835765" y="12350115"/>
          <a:ext cx="5302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167640</xdr:rowOff>
    </xdr:from>
    <xdr:to xmlns:xdr="http://schemas.openxmlformats.org/drawingml/2006/spreadsheetDrawing">
      <xdr:col>67</xdr:col>
      <xdr:colOff>101600</xdr:colOff>
      <xdr:row>75</xdr:row>
      <xdr:rowOff>94615</xdr:rowOff>
    </xdr:to>
    <xdr:sp macro="" textlink="">
      <xdr:nvSpPr>
        <xdr:cNvPr id="642" name="フローチャート: 判断 641"/>
        <xdr:cNvSpPr/>
      </xdr:nvSpPr>
      <xdr:spPr>
        <a:xfrm>
          <a:off x="11231880" y="125768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113030</xdr:rowOff>
    </xdr:from>
    <xdr:ext cx="534670" cy="266065"/>
    <xdr:sp macro="" textlink="">
      <xdr:nvSpPr>
        <xdr:cNvPr id="643" name="テキスト ボックス 642"/>
        <xdr:cNvSpPr txBox="1"/>
      </xdr:nvSpPr>
      <xdr:spPr>
        <a:xfrm>
          <a:off x="11061065" y="12354560"/>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84455</xdr:rowOff>
    </xdr:from>
    <xdr:ext cx="762000" cy="269240"/>
    <xdr:sp macro="" textlink="">
      <xdr:nvSpPr>
        <xdr:cNvPr id="644" name="テキスト ボックス 643"/>
        <xdr:cNvSpPr txBox="1"/>
      </xdr:nvSpPr>
      <xdr:spPr>
        <a:xfrm>
          <a:off x="1420876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84455</xdr:rowOff>
    </xdr:from>
    <xdr:ext cx="762000" cy="269240"/>
    <xdr:sp macro="" textlink="">
      <xdr:nvSpPr>
        <xdr:cNvPr id="645" name="テキスト ボックス 644"/>
        <xdr:cNvSpPr txBox="1"/>
      </xdr:nvSpPr>
      <xdr:spPr>
        <a:xfrm>
          <a:off x="1346200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84455</xdr:rowOff>
    </xdr:from>
    <xdr:ext cx="762000" cy="269240"/>
    <xdr:sp macro="" textlink="">
      <xdr:nvSpPr>
        <xdr:cNvPr id="646" name="テキスト ボックス 645"/>
        <xdr:cNvSpPr txBox="1"/>
      </xdr:nvSpPr>
      <xdr:spPr>
        <a:xfrm>
          <a:off x="1268730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81</xdr:row>
      <xdr:rowOff>84455</xdr:rowOff>
    </xdr:from>
    <xdr:ext cx="762000" cy="269240"/>
    <xdr:sp macro="" textlink="">
      <xdr:nvSpPr>
        <xdr:cNvPr id="647" name="テキスト ボックス 646"/>
        <xdr:cNvSpPr txBox="1"/>
      </xdr:nvSpPr>
      <xdr:spPr>
        <a:xfrm>
          <a:off x="1190244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84455</xdr:rowOff>
    </xdr:from>
    <xdr:ext cx="762000" cy="269240"/>
    <xdr:sp macro="" textlink="">
      <xdr:nvSpPr>
        <xdr:cNvPr id="648" name="テキスト ボックス 647"/>
        <xdr:cNvSpPr txBox="1"/>
      </xdr:nvSpPr>
      <xdr:spPr>
        <a:xfrm>
          <a:off x="1111504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85725</xdr:rowOff>
    </xdr:from>
    <xdr:to xmlns:xdr="http://schemas.openxmlformats.org/drawingml/2006/spreadsheetDrawing">
      <xdr:col>85</xdr:col>
      <xdr:colOff>167640</xdr:colOff>
      <xdr:row>78</xdr:row>
      <xdr:rowOff>15240</xdr:rowOff>
    </xdr:to>
    <xdr:sp macro="" textlink="">
      <xdr:nvSpPr>
        <xdr:cNvPr id="649" name="楕円 648"/>
        <xdr:cNvSpPr/>
      </xdr:nvSpPr>
      <xdr:spPr>
        <a:xfrm>
          <a:off x="14325600" y="12997815"/>
          <a:ext cx="914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76</xdr:row>
      <xdr:rowOff>167640</xdr:rowOff>
    </xdr:from>
    <xdr:ext cx="534670" cy="267970"/>
    <xdr:sp macro="" textlink="">
      <xdr:nvSpPr>
        <xdr:cNvPr id="650" name="公債費該当値テキスト"/>
        <xdr:cNvSpPr txBox="1"/>
      </xdr:nvSpPr>
      <xdr:spPr>
        <a:xfrm>
          <a:off x="14417040" y="12912090"/>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80645</xdr:rowOff>
    </xdr:from>
    <xdr:to xmlns:xdr="http://schemas.openxmlformats.org/drawingml/2006/spreadsheetDrawing">
      <xdr:col>81</xdr:col>
      <xdr:colOff>101600</xdr:colOff>
      <xdr:row>78</xdr:row>
      <xdr:rowOff>8255</xdr:rowOff>
    </xdr:to>
    <xdr:sp macro="" textlink="">
      <xdr:nvSpPr>
        <xdr:cNvPr id="651" name="楕円 650"/>
        <xdr:cNvSpPr/>
      </xdr:nvSpPr>
      <xdr:spPr>
        <a:xfrm>
          <a:off x="13578840" y="12992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167640</xdr:rowOff>
    </xdr:from>
    <xdr:ext cx="534670" cy="271145"/>
    <xdr:sp macro="" textlink="">
      <xdr:nvSpPr>
        <xdr:cNvPr id="652" name="テキスト ボックス 651"/>
        <xdr:cNvSpPr txBox="1"/>
      </xdr:nvSpPr>
      <xdr:spPr>
        <a:xfrm>
          <a:off x="13408025" y="13079730"/>
          <a:ext cx="53467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80645</xdr:rowOff>
    </xdr:from>
    <xdr:to xmlns:xdr="http://schemas.openxmlformats.org/drawingml/2006/spreadsheetDrawing">
      <xdr:col>76</xdr:col>
      <xdr:colOff>165100</xdr:colOff>
      <xdr:row>78</xdr:row>
      <xdr:rowOff>8255</xdr:rowOff>
    </xdr:to>
    <xdr:sp macro="" textlink="">
      <xdr:nvSpPr>
        <xdr:cNvPr id="653" name="楕円 652"/>
        <xdr:cNvSpPr/>
      </xdr:nvSpPr>
      <xdr:spPr>
        <a:xfrm>
          <a:off x="12804140" y="12992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167640</xdr:rowOff>
    </xdr:from>
    <xdr:ext cx="534670" cy="271145"/>
    <xdr:sp macro="" textlink="">
      <xdr:nvSpPr>
        <xdr:cNvPr id="654" name="テキスト ボックス 653"/>
        <xdr:cNvSpPr txBox="1"/>
      </xdr:nvSpPr>
      <xdr:spPr>
        <a:xfrm>
          <a:off x="12610465" y="13079730"/>
          <a:ext cx="53467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62865</xdr:rowOff>
    </xdr:from>
    <xdr:to xmlns:xdr="http://schemas.openxmlformats.org/drawingml/2006/spreadsheetDrawing">
      <xdr:col>72</xdr:col>
      <xdr:colOff>38100</xdr:colOff>
      <xdr:row>77</xdr:row>
      <xdr:rowOff>167640</xdr:rowOff>
    </xdr:to>
    <xdr:sp macro="" textlink="">
      <xdr:nvSpPr>
        <xdr:cNvPr id="655" name="楕円 654"/>
        <xdr:cNvSpPr/>
      </xdr:nvSpPr>
      <xdr:spPr>
        <a:xfrm>
          <a:off x="12029440" y="12974955"/>
          <a:ext cx="787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158750</xdr:rowOff>
    </xdr:from>
    <xdr:ext cx="530225" cy="267335"/>
    <xdr:sp macro="" textlink="">
      <xdr:nvSpPr>
        <xdr:cNvPr id="656" name="テキスト ボックス 655"/>
        <xdr:cNvSpPr txBox="1"/>
      </xdr:nvSpPr>
      <xdr:spPr>
        <a:xfrm>
          <a:off x="11835765" y="13070840"/>
          <a:ext cx="530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43815</xdr:rowOff>
    </xdr:from>
    <xdr:to xmlns:xdr="http://schemas.openxmlformats.org/drawingml/2006/spreadsheetDrawing">
      <xdr:col>67</xdr:col>
      <xdr:colOff>101600</xdr:colOff>
      <xdr:row>77</xdr:row>
      <xdr:rowOff>149860</xdr:rowOff>
    </xdr:to>
    <xdr:sp macro="" textlink="">
      <xdr:nvSpPr>
        <xdr:cNvPr id="657" name="楕円 656"/>
        <xdr:cNvSpPr/>
      </xdr:nvSpPr>
      <xdr:spPr>
        <a:xfrm>
          <a:off x="11231880" y="1295590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139065</xdr:rowOff>
    </xdr:from>
    <xdr:ext cx="534670" cy="271780"/>
    <xdr:sp macro="" textlink="">
      <xdr:nvSpPr>
        <xdr:cNvPr id="658" name="テキスト ボックス 657"/>
        <xdr:cNvSpPr txBox="1"/>
      </xdr:nvSpPr>
      <xdr:spPr>
        <a:xfrm>
          <a:off x="11061065" y="13051155"/>
          <a:ext cx="534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167640</xdr:colOff>
      <xdr:row>85</xdr:row>
      <xdr:rowOff>33655</xdr:rowOff>
    </xdr:to>
    <xdr:sp macro="" textlink="">
      <xdr:nvSpPr>
        <xdr:cNvPr id="659" name="正方形/長方形 658"/>
        <xdr:cNvSpPr/>
      </xdr:nvSpPr>
      <xdr:spPr>
        <a:xfrm>
          <a:off x="10960100" y="1397698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147320</xdr:rowOff>
    </xdr:to>
    <xdr:sp macro="" textlink="">
      <xdr:nvSpPr>
        <xdr:cNvPr id="660" name="正方形/長方形 659"/>
        <xdr:cNvSpPr/>
      </xdr:nvSpPr>
      <xdr:spPr>
        <a:xfrm>
          <a:off x="1106424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92710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106424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147320</xdr:rowOff>
    </xdr:to>
    <xdr:sp macro="" textlink="">
      <xdr:nvSpPr>
        <xdr:cNvPr id="662" name="正方形/長方形 661"/>
        <xdr:cNvSpPr/>
      </xdr:nvSpPr>
      <xdr:spPr>
        <a:xfrm>
          <a:off x="1196594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92710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196594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147320</xdr:rowOff>
    </xdr:to>
    <xdr:sp macro="" textlink="">
      <xdr:nvSpPr>
        <xdr:cNvPr id="664" name="正方形/長方形 663"/>
        <xdr:cNvSpPr/>
      </xdr:nvSpPr>
      <xdr:spPr>
        <a:xfrm>
          <a:off x="1297178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92710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297178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167640</xdr:colOff>
      <xdr:row>101</xdr:row>
      <xdr:rowOff>82550</xdr:rowOff>
    </xdr:to>
    <xdr:sp macro="" textlink="">
      <xdr:nvSpPr>
        <xdr:cNvPr id="666" name="正方形/長方形 665"/>
        <xdr:cNvSpPr/>
      </xdr:nvSpPr>
      <xdr:spPr>
        <a:xfrm>
          <a:off x="10960100" y="14781530"/>
          <a:ext cx="41275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36855"/>
    <xdr:sp macro="" textlink="">
      <xdr:nvSpPr>
        <xdr:cNvPr id="667" name="テキスト ボックス 666"/>
        <xdr:cNvSpPr txBox="1"/>
      </xdr:nvSpPr>
      <xdr:spPr>
        <a:xfrm>
          <a:off x="10922000" y="14594840"/>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167640</xdr:colOff>
      <xdr:row>101</xdr:row>
      <xdr:rowOff>82550</xdr:rowOff>
    </xdr:to>
    <xdr:cxnSp macro="">
      <xdr:nvCxnSpPr>
        <xdr:cNvPr id="668" name="直線コネクタ 667"/>
        <xdr:cNvCxnSpPr/>
      </xdr:nvCxnSpPr>
      <xdr:spPr>
        <a:xfrm>
          <a:off x="10960100" y="17056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167640</xdr:colOff>
      <xdr:row>99</xdr:row>
      <xdr:rowOff>44450</xdr:rowOff>
    </xdr:to>
    <xdr:cxnSp macro="">
      <xdr:nvCxnSpPr>
        <xdr:cNvPr id="669" name="直線コネクタ 668"/>
        <xdr:cNvCxnSpPr/>
      </xdr:nvCxnSpPr>
      <xdr:spPr>
        <a:xfrm>
          <a:off x="10960100" y="16675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0" name="テキスト ボックス 669"/>
        <xdr:cNvSpPr txBox="1"/>
      </xdr:nvSpPr>
      <xdr:spPr>
        <a:xfrm>
          <a:off x="1073404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167640</xdr:colOff>
      <xdr:row>97</xdr:row>
      <xdr:rowOff>6350</xdr:rowOff>
    </xdr:to>
    <xdr:cxnSp macro="">
      <xdr:nvCxnSpPr>
        <xdr:cNvPr id="671" name="直線コネクタ 670"/>
        <xdr:cNvCxnSpPr/>
      </xdr:nvCxnSpPr>
      <xdr:spPr>
        <a:xfrm>
          <a:off x="10960100" y="16294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049718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167640</xdr:colOff>
      <xdr:row>94</xdr:row>
      <xdr:rowOff>139700</xdr:rowOff>
    </xdr:to>
    <xdr:cxnSp macro="">
      <xdr:nvCxnSpPr>
        <xdr:cNvPr id="673" name="直線コネクタ 672"/>
        <xdr:cNvCxnSpPr/>
      </xdr:nvCxnSpPr>
      <xdr:spPr>
        <a:xfrm>
          <a:off x="10960100" y="15913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635"/>
    <xdr:sp macro="" textlink="">
      <xdr:nvSpPr>
        <xdr:cNvPr id="674" name="テキスト ボックス 673"/>
        <xdr:cNvSpPr txBox="1"/>
      </xdr:nvSpPr>
      <xdr:spPr>
        <a:xfrm>
          <a:off x="10497185" y="157708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167640</xdr:colOff>
      <xdr:row>92</xdr:row>
      <xdr:rowOff>101600</xdr:rowOff>
    </xdr:to>
    <xdr:cxnSp macro="">
      <xdr:nvCxnSpPr>
        <xdr:cNvPr id="675" name="直線コネクタ 674"/>
        <xdr:cNvCxnSpPr/>
      </xdr:nvCxnSpPr>
      <xdr:spPr>
        <a:xfrm>
          <a:off x="10960100" y="15532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6" name="テキスト ボックス 675"/>
        <xdr:cNvSpPr txBox="1"/>
      </xdr:nvSpPr>
      <xdr:spPr>
        <a:xfrm>
          <a:off x="1049718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66040</xdr:rowOff>
    </xdr:from>
    <xdr:to xmlns:xdr="http://schemas.openxmlformats.org/drawingml/2006/spreadsheetDrawing">
      <xdr:col>89</xdr:col>
      <xdr:colOff>167640</xdr:colOff>
      <xdr:row>90</xdr:row>
      <xdr:rowOff>66040</xdr:rowOff>
    </xdr:to>
    <xdr:cxnSp macro="">
      <xdr:nvCxnSpPr>
        <xdr:cNvPr id="677" name="直線コネクタ 676"/>
        <xdr:cNvCxnSpPr/>
      </xdr:nvCxnSpPr>
      <xdr:spPr>
        <a:xfrm>
          <a:off x="10960100" y="151574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96520</xdr:rowOff>
    </xdr:from>
    <xdr:ext cx="591185" cy="267970"/>
    <xdr:sp macro="" textlink="">
      <xdr:nvSpPr>
        <xdr:cNvPr id="678" name="テキスト ボックス 677"/>
        <xdr:cNvSpPr txBox="1"/>
      </xdr:nvSpPr>
      <xdr:spPr>
        <a:xfrm>
          <a:off x="10433050" y="15020290"/>
          <a:ext cx="591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167640</xdr:colOff>
      <xdr:row>88</xdr:row>
      <xdr:rowOff>25400</xdr:rowOff>
    </xdr:to>
    <xdr:cxnSp macro="">
      <xdr:nvCxnSpPr>
        <xdr:cNvPr id="679" name="直線コネクタ 678"/>
        <xdr:cNvCxnSpPr/>
      </xdr:nvCxnSpPr>
      <xdr:spPr>
        <a:xfrm>
          <a:off x="10960100" y="147815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56515</xdr:rowOff>
    </xdr:from>
    <xdr:ext cx="591185" cy="266700"/>
    <xdr:sp macro="" textlink="">
      <xdr:nvSpPr>
        <xdr:cNvPr id="680" name="テキスト ボックス 679"/>
        <xdr:cNvSpPr txBox="1"/>
      </xdr:nvSpPr>
      <xdr:spPr>
        <a:xfrm>
          <a:off x="10433050" y="14645005"/>
          <a:ext cx="59118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167640</xdr:colOff>
      <xdr:row>101</xdr:row>
      <xdr:rowOff>82550</xdr:rowOff>
    </xdr:to>
    <xdr:sp macro="" textlink="">
      <xdr:nvSpPr>
        <xdr:cNvPr id="681" name="積立金グラフ枠"/>
        <xdr:cNvSpPr/>
      </xdr:nvSpPr>
      <xdr:spPr>
        <a:xfrm>
          <a:off x="10960100" y="14781530"/>
          <a:ext cx="41275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135255</xdr:rowOff>
    </xdr:from>
    <xdr:to xmlns:xdr="http://schemas.openxmlformats.org/drawingml/2006/spreadsheetDrawing">
      <xdr:col>85</xdr:col>
      <xdr:colOff>126365</xdr:colOff>
      <xdr:row>99</xdr:row>
      <xdr:rowOff>40640</xdr:rowOff>
    </xdr:to>
    <xdr:cxnSp macro="">
      <xdr:nvCxnSpPr>
        <xdr:cNvPr id="682" name="直線コネクタ 681"/>
        <xdr:cNvCxnSpPr/>
      </xdr:nvCxnSpPr>
      <xdr:spPr>
        <a:xfrm flipV="1">
          <a:off x="14374495" y="1505902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99</xdr:row>
      <xdr:rowOff>43815</xdr:rowOff>
    </xdr:from>
    <xdr:ext cx="378460" cy="254635"/>
    <xdr:sp macro="" textlink="">
      <xdr:nvSpPr>
        <xdr:cNvPr id="683" name="積立金最小値テキスト"/>
        <xdr:cNvSpPr txBox="1"/>
      </xdr:nvSpPr>
      <xdr:spPr>
        <a:xfrm>
          <a:off x="14417040" y="166744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40640</xdr:rowOff>
    </xdr:from>
    <xdr:to xmlns:xdr="http://schemas.openxmlformats.org/drawingml/2006/spreadsheetDrawing">
      <xdr:col>86</xdr:col>
      <xdr:colOff>25400</xdr:colOff>
      <xdr:row>99</xdr:row>
      <xdr:rowOff>40640</xdr:rowOff>
    </xdr:to>
    <xdr:cxnSp macro="">
      <xdr:nvCxnSpPr>
        <xdr:cNvPr id="684" name="直線コネクタ 683"/>
        <xdr:cNvCxnSpPr/>
      </xdr:nvCxnSpPr>
      <xdr:spPr>
        <a:xfrm>
          <a:off x="14287500" y="166712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88</xdr:row>
      <xdr:rowOff>80010</xdr:rowOff>
    </xdr:from>
    <xdr:ext cx="598805" cy="271780"/>
    <xdr:sp macro="" textlink="">
      <xdr:nvSpPr>
        <xdr:cNvPr id="685" name="積立金最大値テキスト"/>
        <xdr:cNvSpPr txBox="1"/>
      </xdr:nvSpPr>
      <xdr:spPr>
        <a:xfrm>
          <a:off x="14417040" y="14836140"/>
          <a:ext cx="59880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135255</xdr:rowOff>
    </xdr:from>
    <xdr:to xmlns:xdr="http://schemas.openxmlformats.org/drawingml/2006/spreadsheetDrawing">
      <xdr:col>86</xdr:col>
      <xdr:colOff>25400</xdr:colOff>
      <xdr:row>89</xdr:row>
      <xdr:rowOff>135255</xdr:rowOff>
    </xdr:to>
    <xdr:cxnSp macro="">
      <xdr:nvCxnSpPr>
        <xdr:cNvPr id="686" name="直線コネクタ 685"/>
        <xdr:cNvCxnSpPr/>
      </xdr:nvCxnSpPr>
      <xdr:spPr>
        <a:xfrm>
          <a:off x="14287500" y="150590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121285</xdr:rowOff>
    </xdr:from>
    <xdr:to xmlns:xdr="http://schemas.openxmlformats.org/drawingml/2006/spreadsheetDrawing">
      <xdr:col>85</xdr:col>
      <xdr:colOff>127000</xdr:colOff>
      <xdr:row>98</xdr:row>
      <xdr:rowOff>54610</xdr:rowOff>
    </xdr:to>
    <xdr:cxnSp macro="">
      <xdr:nvCxnSpPr>
        <xdr:cNvPr id="687" name="直線コネクタ 686"/>
        <xdr:cNvCxnSpPr/>
      </xdr:nvCxnSpPr>
      <xdr:spPr>
        <a:xfrm flipV="1">
          <a:off x="13629640" y="16409035"/>
          <a:ext cx="74676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97</xdr:row>
      <xdr:rowOff>50800</xdr:rowOff>
    </xdr:from>
    <xdr:ext cx="534670" cy="259080"/>
    <xdr:sp macro="" textlink="">
      <xdr:nvSpPr>
        <xdr:cNvPr id="688" name="積立金平均値テキスト"/>
        <xdr:cNvSpPr txBox="1"/>
      </xdr:nvSpPr>
      <xdr:spPr>
        <a:xfrm>
          <a:off x="14417040" y="16338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72390</xdr:rowOff>
    </xdr:from>
    <xdr:to xmlns:xdr="http://schemas.openxmlformats.org/drawingml/2006/spreadsheetDrawing">
      <xdr:col>85</xdr:col>
      <xdr:colOff>167640</xdr:colOff>
      <xdr:row>98</xdr:row>
      <xdr:rowOff>2540</xdr:rowOff>
    </xdr:to>
    <xdr:sp macro="" textlink="">
      <xdr:nvSpPr>
        <xdr:cNvPr id="689" name="フローチャート: 判断 688"/>
        <xdr:cNvSpPr/>
      </xdr:nvSpPr>
      <xdr:spPr>
        <a:xfrm>
          <a:off x="14325600" y="1636014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54610</xdr:rowOff>
    </xdr:from>
    <xdr:to xmlns:xdr="http://schemas.openxmlformats.org/drawingml/2006/spreadsheetDrawing">
      <xdr:col>81</xdr:col>
      <xdr:colOff>50800</xdr:colOff>
      <xdr:row>98</xdr:row>
      <xdr:rowOff>121920</xdr:rowOff>
    </xdr:to>
    <xdr:cxnSp macro="">
      <xdr:nvCxnSpPr>
        <xdr:cNvPr id="690" name="直線コネクタ 689"/>
        <xdr:cNvCxnSpPr/>
      </xdr:nvCxnSpPr>
      <xdr:spPr>
        <a:xfrm flipV="1">
          <a:off x="12854940" y="16513810"/>
          <a:ext cx="7747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47625</xdr:rowOff>
    </xdr:from>
    <xdr:to xmlns:xdr="http://schemas.openxmlformats.org/drawingml/2006/spreadsheetDrawing">
      <xdr:col>81</xdr:col>
      <xdr:colOff>101600</xdr:colOff>
      <xdr:row>97</xdr:row>
      <xdr:rowOff>149225</xdr:rowOff>
    </xdr:to>
    <xdr:sp macro="" textlink="">
      <xdr:nvSpPr>
        <xdr:cNvPr id="691" name="フローチャート: 判断 690"/>
        <xdr:cNvSpPr/>
      </xdr:nvSpPr>
      <xdr:spPr>
        <a:xfrm>
          <a:off x="1357884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166370</xdr:rowOff>
    </xdr:from>
    <xdr:ext cx="534670" cy="254635"/>
    <xdr:sp macro="" textlink="">
      <xdr:nvSpPr>
        <xdr:cNvPr id="692" name="テキスト ボックス 691"/>
        <xdr:cNvSpPr txBox="1"/>
      </xdr:nvSpPr>
      <xdr:spPr>
        <a:xfrm>
          <a:off x="13408025" y="161112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98</xdr:row>
      <xdr:rowOff>104140</xdr:rowOff>
    </xdr:from>
    <xdr:to xmlns:xdr="http://schemas.openxmlformats.org/drawingml/2006/spreadsheetDrawing">
      <xdr:col>76</xdr:col>
      <xdr:colOff>114300</xdr:colOff>
      <xdr:row>98</xdr:row>
      <xdr:rowOff>121920</xdr:rowOff>
    </xdr:to>
    <xdr:cxnSp macro="">
      <xdr:nvCxnSpPr>
        <xdr:cNvPr id="693" name="直線コネクタ 692"/>
        <xdr:cNvCxnSpPr/>
      </xdr:nvCxnSpPr>
      <xdr:spPr>
        <a:xfrm>
          <a:off x="12070080" y="16563340"/>
          <a:ext cx="7848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135890</xdr:rowOff>
    </xdr:from>
    <xdr:to xmlns:xdr="http://schemas.openxmlformats.org/drawingml/2006/spreadsheetDrawing">
      <xdr:col>76</xdr:col>
      <xdr:colOff>165100</xdr:colOff>
      <xdr:row>98</xdr:row>
      <xdr:rowOff>66040</xdr:rowOff>
    </xdr:to>
    <xdr:sp macro="" textlink="">
      <xdr:nvSpPr>
        <xdr:cNvPr id="694" name="フローチャート: 判断 693"/>
        <xdr:cNvSpPr/>
      </xdr:nvSpPr>
      <xdr:spPr>
        <a:xfrm>
          <a:off x="1280414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82550</xdr:rowOff>
    </xdr:from>
    <xdr:ext cx="534670" cy="259080"/>
    <xdr:sp macro="" textlink="">
      <xdr:nvSpPr>
        <xdr:cNvPr id="695" name="テキスト ボックス 694"/>
        <xdr:cNvSpPr txBox="1"/>
      </xdr:nvSpPr>
      <xdr:spPr>
        <a:xfrm>
          <a:off x="12610465" y="1619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83185</xdr:rowOff>
    </xdr:from>
    <xdr:to xmlns:xdr="http://schemas.openxmlformats.org/drawingml/2006/spreadsheetDrawing">
      <xdr:col>71</xdr:col>
      <xdr:colOff>167640</xdr:colOff>
      <xdr:row>98</xdr:row>
      <xdr:rowOff>104140</xdr:rowOff>
    </xdr:to>
    <xdr:cxnSp macro="">
      <xdr:nvCxnSpPr>
        <xdr:cNvPr id="696" name="直線コネクタ 695"/>
        <xdr:cNvCxnSpPr/>
      </xdr:nvCxnSpPr>
      <xdr:spPr>
        <a:xfrm>
          <a:off x="11282680" y="16542385"/>
          <a:ext cx="7874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151765</xdr:rowOff>
    </xdr:from>
    <xdr:to xmlns:xdr="http://schemas.openxmlformats.org/drawingml/2006/spreadsheetDrawing">
      <xdr:col>72</xdr:col>
      <xdr:colOff>38100</xdr:colOff>
      <xdr:row>98</xdr:row>
      <xdr:rowOff>81915</xdr:rowOff>
    </xdr:to>
    <xdr:sp macro="" textlink="">
      <xdr:nvSpPr>
        <xdr:cNvPr id="697" name="フローチャート: 判断 696"/>
        <xdr:cNvSpPr/>
      </xdr:nvSpPr>
      <xdr:spPr>
        <a:xfrm>
          <a:off x="12029440" y="16439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98425</xdr:rowOff>
    </xdr:from>
    <xdr:ext cx="530225" cy="254635"/>
    <xdr:sp macro="" textlink="">
      <xdr:nvSpPr>
        <xdr:cNvPr id="698" name="テキスト ボックス 697"/>
        <xdr:cNvSpPr txBox="1"/>
      </xdr:nvSpPr>
      <xdr:spPr>
        <a:xfrm>
          <a:off x="11835765" y="162147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147955</xdr:rowOff>
    </xdr:from>
    <xdr:to xmlns:xdr="http://schemas.openxmlformats.org/drawingml/2006/spreadsheetDrawing">
      <xdr:col>67</xdr:col>
      <xdr:colOff>101600</xdr:colOff>
      <xdr:row>98</xdr:row>
      <xdr:rowOff>78105</xdr:rowOff>
    </xdr:to>
    <xdr:sp macro="" textlink="">
      <xdr:nvSpPr>
        <xdr:cNvPr id="699" name="フローチャート: 判断 698"/>
        <xdr:cNvSpPr/>
      </xdr:nvSpPr>
      <xdr:spPr>
        <a:xfrm>
          <a:off x="11231880" y="164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94615</xdr:rowOff>
    </xdr:from>
    <xdr:ext cx="534670" cy="259080"/>
    <xdr:sp macro="" textlink="">
      <xdr:nvSpPr>
        <xdr:cNvPr id="700" name="テキスト ボックス 699"/>
        <xdr:cNvSpPr txBox="1"/>
      </xdr:nvSpPr>
      <xdr:spPr>
        <a:xfrm>
          <a:off x="11061065" y="16210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4208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3462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2687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101</xdr:row>
      <xdr:rowOff>80010</xdr:rowOff>
    </xdr:from>
    <xdr:ext cx="762000" cy="259080"/>
    <xdr:sp macro="" textlink="">
      <xdr:nvSpPr>
        <xdr:cNvPr id="704" name="テキスト ボックス 703"/>
        <xdr:cNvSpPr txBox="1"/>
      </xdr:nvSpPr>
      <xdr:spPr>
        <a:xfrm>
          <a:off x="119024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1115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70485</xdr:rowOff>
    </xdr:from>
    <xdr:to xmlns:xdr="http://schemas.openxmlformats.org/drawingml/2006/spreadsheetDrawing">
      <xdr:col>85</xdr:col>
      <xdr:colOff>167640</xdr:colOff>
      <xdr:row>98</xdr:row>
      <xdr:rowOff>635</xdr:rowOff>
    </xdr:to>
    <xdr:sp macro="" textlink="">
      <xdr:nvSpPr>
        <xdr:cNvPr id="706" name="楕円 705"/>
        <xdr:cNvSpPr/>
      </xdr:nvSpPr>
      <xdr:spPr>
        <a:xfrm>
          <a:off x="14325600" y="1635823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96</xdr:row>
      <xdr:rowOff>93345</xdr:rowOff>
    </xdr:from>
    <xdr:ext cx="534670" cy="259080"/>
    <xdr:sp macro="" textlink="">
      <xdr:nvSpPr>
        <xdr:cNvPr id="707" name="積立金該当値テキスト"/>
        <xdr:cNvSpPr txBox="1"/>
      </xdr:nvSpPr>
      <xdr:spPr>
        <a:xfrm>
          <a:off x="14417040" y="16209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3810</xdr:rowOff>
    </xdr:from>
    <xdr:to xmlns:xdr="http://schemas.openxmlformats.org/drawingml/2006/spreadsheetDrawing">
      <xdr:col>81</xdr:col>
      <xdr:colOff>101600</xdr:colOff>
      <xdr:row>98</xdr:row>
      <xdr:rowOff>105410</xdr:rowOff>
    </xdr:to>
    <xdr:sp macro="" textlink="">
      <xdr:nvSpPr>
        <xdr:cNvPr id="708" name="楕円 707"/>
        <xdr:cNvSpPr/>
      </xdr:nvSpPr>
      <xdr:spPr>
        <a:xfrm>
          <a:off x="1357884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96520</xdr:rowOff>
    </xdr:from>
    <xdr:ext cx="534670" cy="259080"/>
    <xdr:sp macro="" textlink="">
      <xdr:nvSpPr>
        <xdr:cNvPr id="709" name="テキスト ボックス 708"/>
        <xdr:cNvSpPr txBox="1"/>
      </xdr:nvSpPr>
      <xdr:spPr>
        <a:xfrm>
          <a:off x="13408025" y="1655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71120</xdr:rowOff>
    </xdr:from>
    <xdr:to xmlns:xdr="http://schemas.openxmlformats.org/drawingml/2006/spreadsheetDrawing">
      <xdr:col>76</xdr:col>
      <xdr:colOff>165100</xdr:colOff>
      <xdr:row>99</xdr:row>
      <xdr:rowOff>1270</xdr:rowOff>
    </xdr:to>
    <xdr:sp macro="" textlink="">
      <xdr:nvSpPr>
        <xdr:cNvPr id="710" name="楕円 709"/>
        <xdr:cNvSpPr/>
      </xdr:nvSpPr>
      <xdr:spPr>
        <a:xfrm>
          <a:off x="1280414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163830</xdr:rowOff>
    </xdr:from>
    <xdr:ext cx="465455" cy="259080"/>
    <xdr:sp macro="" textlink="">
      <xdr:nvSpPr>
        <xdr:cNvPr id="711" name="テキスト ボックス 710"/>
        <xdr:cNvSpPr txBox="1"/>
      </xdr:nvSpPr>
      <xdr:spPr>
        <a:xfrm>
          <a:off x="12642850" y="166230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53340</xdr:rowOff>
    </xdr:from>
    <xdr:to xmlns:xdr="http://schemas.openxmlformats.org/drawingml/2006/spreadsheetDrawing">
      <xdr:col>72</xdr:col>
      <xdr:colOff>38100</xdr:colOff>
      <xdr:row>98</xdr:row>
      <xdr:rowOff>154940</xdr:rowOff>
    </xdr:to>
    <xdr:sp macro="" textlink="">
      <xdr:nvSpPr>
        <xdr:cNvPr id="712" name="楕円 711"/>
        <xdr:cNvSpPr/>
      </xdr:nvSpPr>
      <xdr:spPr>
        <a:xfrm>
          <a:off x="12029440" y="16512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146050</xdr:rowOff>
    </xdr:from>
    <xdr:ext cx="469900" cy="254635"/>
    <xdr:sp macro="" textlink="">
      <xdr:nvSpPr>
        <xdr:cNvPr id="713" name="テキスト ボックス 712"/>
        <xdr:cNvSpPr txBox="1"/>
      </xdr:nvSpPr>
      <xdr:spPr>
        <a:xfrm>
          <a:off x="11868150" y="166052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32385</xdr:rowOff>
    </xdr:from>
    <xdr:to xmlns:xdr="http://schemas.openxmlformats.org/drawingml/2006/spreadsheetDrawing">
      <xdr:col>67</xdr:col>
      <xdr:colOff>101600</xdr:colOff>
      <xdr:row>98</xdr:row>
      <xdr:rowOff>133985</xdr:rowOff>
    </xdr:to>
    <xdr:sp macro="" textlink="">
      <xdr:nvSpPr>
        <xdr:cNvPr id="714" name="楕円 713"/>
        <xdr:cNvSpPr/>
      </xdr:nvSpPr>
      <xdr:spPr>
        <a:xfrm>
          <a:off x="1123188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125095</xdr:rowOff>
    </xdr:from>
    <xdr:ext cx="534670" cy="258445"/>
    <xdr:sp macro="" textlink="">
      <xdr:nvSpPr>
        <xdr:cNvPr id="715" name="テキスト ボックス 714"/>
        <xdr:cNvSpPr txBox="1"/>
      </xdr:nvSpPr>
      <xdr:spPr>
        <a:xfrm>
          <a:off x="11061065" y="16584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56515</xdr:rowOff>
    </xdr:from>
    <xdr:to xmlns:xdr="http://schemas.openxmlformats.org/drawingml/2006/spreadsheetDrawing">
      <xdr:col>120</xdr:col>
      <xdr:colOff>114300</xdr:colOff>
      <xdr:row>25</xdr:row>
      <xdr:rowOff>32385</xdr:rowOff>
    </xdr:to>
    <xdr:sp macro="" textlink="">
      <xdr:nvSpPr>
        <xdr:cNvPr id="716" name="正方形/長方形 715"/>
        <xdr:cNvSpPr/>
      </xdr:nvSpPr>
      <xdr:spPr>
        <a:xfrm>
          <a:off x="16093440" y="39160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56515</xdr:rowOff>
    </xdr:from>
    <xdr:to xmlns:xdr="http://schemas.openxmlformats.org/drawingml/2006/spreadsheetDrawing">
      <xdr:col>104</xdr:col>
      <xdr:colOff>127000</xdr:colOff>
      <xdr:row>26</xdr:row>
      <xdr:rowOff>142240</xdr:rowOff>
    </xdr:to>
    <xdr:sp macro="" textlink="">
      <xdr:nvSpPr>
        <xdr:cNvPr id="717" name="正方形/長方形 716"/>
        <xdr:cNvSpPr/>
      </xdr:nvSpPr>
      <xdr:spPr>
        <a:xfrm>
          <a:off x="162204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62204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56515</xdr:rowOff>
    </xdr:from>
    <xdr:to xmlns:xdr="http://schemas.openxmlformats.org/drawingml/2006/spreadsheetDrawing">
      <xdr:col>110</xdr:col>
      <xdr:colOff>0</xdr:colOff>
      <xdr:row>26</xdr:row>
      <xdr:rowOff>142240</xdr:rowOff>
    </xdr:to>
    <xdr:sp macro="" textlink="">
      <xdr:nvSpPr>
        <xdr:cNvPr id="719" name="正方形/長方形 718"/>
        <xdr:cNvSpPr/>
      </xdr:nvSpPr>
      <xdr:spPr>
        <a:xfrm>
          <a:off x="1709928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709928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56515</xdr:rowOff>
    </xdr:from>
    <xdr:to xmlns:xdr="http://schemas.openxmlformats.org/drawingml/2006/spreadsheetDrawing">
      <xdr:col>116</xdr:col>
      <xdr:colOff>0</xdr:colOff>
      <xdr:row>26</xdr:row>
      <xdr:rowOff>142240</xdr:rowOff>
    </xdr:to>
    <xdr:sp macro="" textlink="">
      <xdr:nvSpPr>
        <xdr:cNvPr id="721" name="正方形/長方形 720"/>
        <xdr:cNvSpPr/>
      </xdr:nvSpPr>
      <xdr:spPr>
        <a:xfrm>
          <a:off x="1810512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1810512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84455</xdr:rowOff>
    </xdr:to>
    <xdr:sp macro="" textlink="">
      <xdr:nvSpPr>
        <xdr:cNvPr id="723" name="正方形/長方形 722"/>
        <xdr:cNvSpPr/>
      </xdr:nvSpPr>
      <xdr:spPr>
        <a:xfrm>
          <a:off x="16093440" y="4721860"/>
          <a:ext cx="413766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5080</xdr:rowOff>
    </xdr:from>
    <xdr:ext cx="349885" cy="229235"/>
    <xdr:sp macro="" textlink="">
      <xdr:nvSpPr>
        <xdr:cNvPr id="724" name="テキスト ボックス 723"/>
        <xdr:cNvSpPr txBox="1"/>
      </xdr:nvSpPr>
      <xdr:spPr>
        <a:xfrm>
          <a:off x="16078200" y="45351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5" name="直線コネクタ 724"/>
        <xdr:cNvCxnSpPr/>
      </xdr:nvCxnSpPr>
      <xdr:spPr>
        <a:xfrm>
          <a:off x="1609344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6" name="直線コネクタ 725"/>
        <xdr:cNvCxnSpPr/>
      </xdr:nvCxnSpPr>
      <xdr:spPr>
        <a:xfrm>
          <a:off x="16093440" y="6640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128905</xdr:rowOff>
    </xdr:from>
    <xdr:ext cx="248920" cy="257175"/>
    <xdr:sp macro="" textlink="">
      <xdr:nvSpPr>
        <xdr:cNvPr id="727" name="テキスト ボックス 726"/>
        <xdr:cNvSpPr txBox="1"/>
      </xdr:nvSpPr>
      <xdr:spPr>
        <a:xfrm>
          <a:off x="15890240" y="6503035"/>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115570</xdr:rowOff>
    </xdr:from>
    <xdr:to xmlns:xdr="http://schemas.openxmlformats.org/drawingml/2006/spreadsheetDrawing">
      <xdr:col>120</xdr:col>
      <xdr:colOff>114300</xdr:colOff>
      <xdr:row>37</xdr:row>
      <xdr:rowOff>115570</xdr:rowOff>
    </xdr:to>
    <xdr:cxnSp macro="">
      <xdr:nvCxnSpPr>
        <xdr:cNvPr id="728" name="直線コネクタ 727"/>
        <xdr:cNvCxnSpPr/>
      </xdr:nvCxnSpPr>
      <xdr:spPr>
        <a:xfrm>
          <a:off x="16093440" y="6322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146685</xdr:rowOff>
    </xdr:from>
    <xdr:ext cx="467360" cy="261620"/>
    <xdr:sp macro="" textlink="">
      <xdr:nvSpPr>
        <xdr:cNvPr id="729" name="テキスト ボックス 728"/>
        <xdr:cNvSpPr txBox="1"/>
      </xdr:nvSpPr>
      <xdr:spPr>
        <a:xfrm>
          <a:off x="15694660" y="618553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0" name="直線コネクタ 729"/>
        <xdr:cNvCxnSpPr/>
      </xdr:nvCxnSpPr>
      <xdr:spPr>
        <a:xfrm>
          <a:off x="16093440" y="60032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163195</xdr:rowOff>
    </xdr:from>
    <xdr:ext cx="467360" cy="257175"/>
    <xdr:sp macro="" textlink="">
      <xdr:nvSpPr>
        <xdr:cNvPr id="731" name="テキスト ボックス 730"/>
        <xdr:cNvSpPr txBox="1"/>
      </xdr:nvSpPr>
      <xdr:spPr>
        <a:xfrm>
          <a:off x="15694660" y="586676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149225</xdr:rowOff>
    </xdr:from>
    <xdr:to xmlns:xdr="http://schemas.openxmlformats.org/drawingml/2006/spreadsheetDrawing">
      <xdr:col>120</xdr:col>
      <xdr:colOff>114300</xdr:colOff>
      <xdr:row>33</xdr:row>
      <xdr:rowOff>149225</xdr:rowOff>
    </xdr:to>
    <xdr:cxnSp macro="">
      <xdr:nvCxnSpPr>
        <xdr:cNvPr id="732" name="直線コネクタ 731"/>
        <xdr:cNvCxnSpPr/>
      </xdr:nvCxnSpPr>
      <xdr:spPr>
        <a:xfrm>
          <a:off x="16093440" y="56851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4445</xdr:rowOff>
    </xdr:from>
    <xdr:ext cx="467360" cy="261620"/>
    <xdr:sp macro="" textlink="">
      <xdr:nvSpPr>
        <xdr:cNvPr id="733" name="テキスト ボックス 732"/>
        <xdr:cNvSpPr txBox="1"/>
      </xdr:nvSpPr>
      <xdr:spPr>
        <a:xfrm>
          <a:off x="15694660" y="554037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165100</xdr:rowOff>
    </xdr:from>
    <xdr:to xmlns:xdr="http://schemas.openxmlformats.org/drawingml/2006/spreadsheetDrawing">
      <xdr:col>120</xdr:col>
      <xdr:colOff>114300</xdr:colOff>
      <xdr:row>31</xdr:row>
      <xdr:rowOff>165100</xdr:rowOff>
    </xdr:to>
    <xdr:cxnSp macro="">
      <xdr:nvCxnSpPr>
        <xdr:cNvPr id="734" name="直線コネクタ 733"/>
        <xdr:cNvCxnSpPr/>
      </xdr:nvCxnSpPr>
      <xdr:spPr>
        <a:xfrm>
          <a:off x="16093440" y="53657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20955</xdr:rowOff>
    </xdr:from>
    <xdr:ext cx="467360" cy="259080"/>
    <xdr:sp macro="" textlink="">
      <xdr:nvSpPr>
        <xdr:cNvPr id="735" name="テキスト ボックス 734"/>
        <xdr:cNvSpPr txBox="1"/>
      </xdr:nvSpPr>
      <xdr:spPr>
        <a:xfrm>
          <a:off x="15694660" y="52216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7620</xdr:rowOff>
    </xdr:from>
    <xdr:to xmlns:xdr="http://schemas.openxmlformats.org/drawingml/2006/spreadsheetDrawing">
      <xdr:col>120</xdr:col>
      <xdr:colOff>114300</xdr:colOff>
      <xdr:row>30</xdr:row>
      <xdr:rowOff>7620</xdr:rowOff>
    </xdr:to>
    <xdr:cxnSp macro="">
      <xdr:nvCxnSpPr>
        <xdr:cNvPr id="736" name="直線コネクタ 735"/>
        <xdr:cNvCxnSpPr/>
      </xdr:nvCxnSpPr>
      <xdr:spPr>
        <a:xfrm>
          <a:off x="16093440" y="50406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38735</xdr:rowOff>
    </xdr:from>
    <xdr:ext cx="527050" cy="261620"/>
    <xdr:sp macro="" textlink="">
      <xdr:nvSpPr>
        <xdr:cNvPr id="737" name="テキスト ボックス 736"/>
        <xdr:cNvSpPr txBox="1"/>
      </xdr:nvSpPr>
      <xdr:spPr>
        <a:xfrm>
          <a:off x="15630525" y="490410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28</xdr:row>
      <xdr:rowOff>24130</xdr:rowOff>
    </xdr:to>
    <xdr:cxnSp macro="">
      <xdr:nvCxnSpPr>
        <xdr:cNvPr id="738" name="直線コネクタ 737"/>
        <xdr:cNvCxnSpPr/>
      </xdr:nvCxnSpPr>
      <xdr:spPr>
        <a:xfrm>
          <a:off x="16093440" y="47218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53975</xdr:rowOff>
    </xdr:from>
    <xdr:ext cx="527050" cy="259080"/>
    <xdr:sp macro="" textlink="">
      <xdr:nvSpPr>
        <xdr:cNvPr id="739" name="テキスト ボックス 738"/>
        <xdr:cNvSpPr txBox="1"/>
      </xdr:nvSpPr>
      <xdr:spPr>
        <a:xfrm>
          <a:off x="15630525" y="45840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84455</xdr:rowOff>
    </xdr:to>
    <xdr:sp macro="" textlink="">
      <xdr:nvSpPr>
        <xdr:cNvPr id="740" name="投資及び出資金グラフ枠"/>
        <xdr:cNvSpPr/>
      </xdr:nvSpPr>
      <xdr:spPr>
        <a:xfrm>
          <a:off x="16093440" y="4721860"/>
          <a:ext cx="413766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122555</xdr:rowOff>
    </xdr:from>
    <xdr:to xmlns:xdr="http://schemas.openxmlformats.org/drawingml/2006/spreadsheetDrawing">
      <xdr:col>116</xdr:col>
      <xdr:colOff>62865</xdr:colOff>
      <xdr:row>39</xdr:row>
      <xdr:rowOff>99060</xdr:rowOff>
    </xdr:to>
    <xdr:cxnSp macro="">
      <xdr:nvCxnSpPr>
        <xdr:cNvPr id="741" name="直線コネクタ 740"/>
        <xdr:cNvCxnSpPr/>
      </xdr:nvCxnSpPr>
      <xdr:spPr>
        <a:xfrm flipV="1">
          <a:off x="19507835" y="515556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104775</xdr:rowOff>
    </xdr:from>
    <xdr:ext cx="249555" cy="261620"/>
    <xdr:sp macro="" textlink="">
      <xdr:nvSpPr>
        <xdr:cNvPr id="742" name="投資及び出資金最小値テキスト"/>
        <xdr:cNvSpPr txBox="1"/>
      </xdr:nvSpPr>
      <xdr:spPr>
        <a:xfrm>
          <a:off x="19560540" y="664654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3" name="直線コネクタ 742"/>
        <xdr:cNvCxnSpPr/>
      </xdr:nvCxnSpPr>
      <xdr:spPr>
        <a:xfrm>
          <a:off x="19443700" y="6640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68580</xdr:rowOff>
    </xdr:from>
    <xdr:ext cx="469900" cy="261620"/>
    <xdr:sp macro="" textlink="">
      <xdr:nvSpPr>
        <xdr:cNvPr id="744" name="投資及び出資金最大値テキスト"/>
        <xdr:cNvSpPr txBox="1"/>
      </xdr:nvSpPr>
      <xdr:spPr>
        <a:xfrm>
          <a:off x="19560540" y="493395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122555</xdr:rowOff>
    </xdr:from>
    <xdr:to xmlns:xdr="http://schemas.openxmlformats.org/drawingml/2006/spreadsheetDrawing">
      <xdr:col>116</xdr:col>
      <xdr:colOff>152400</xdr:colOff>
      <xdr:row>30</xdr:row>
      <xdr:rowOff>122555</xdr:rowOff>
    </xdr:to>
    <xdr:cxnSp macro="">
      <xdr:nvCxnSpPr>
        <xdr:cNvPr id="745" name="直線コネクタ 744"/>
        <xdr:cNvCxnSpPr/>
      </xdr:nvCxnSpPr>
      <xdr:spPr>
        <a:xfrm>
          <a:off x="19443700" y="5155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39</xdr:row>
      <xdr:rowOff>99060</xdr:rowOff>
    </xdr:from>
    <xdr:to xmlns:xdr="http://schemas.openxmlformats.org/drawingml/2006/spreadsheetDrawing">
      <xdr:col>116</xdr:col>
      <xdr:colOff>63500</xdr:colOff>
      <xdr:row>39</xdr:row>
      <xdr:rowOff>99060</xdr:rowOff>
    </xdr:to>
    <xdr:cxnSp macro="">
      <xdr:nvCxnSpPr>
        <xdr:cNvPr id="746" name="直線コネクタ 745"/>
        <xdr:cNvCxnSpPr/>
      </xdr:nvCxnSpPr>
      <xdr:spPr>
        <a:xfrm>
          <a:off x="18775680" y="664083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36830</xdr:rowOff>
    </xdr:from>
    <xdr:ext cx="469900" cy="261620"/>
    <xdr:sp macro="" textlink="">
      <xdr:nvSpPr>
        <xdr:cNvPr id="747" name="投資及び出資金平均値テキスト"/>
        <xdr:cNvSpPr txBox="1"/>
      </xdr:nvSpPr>
      <xdr:spPr>
        <a:xfrm>
          <a:off x="19560540" y="6243320"/>
          <a:ext cx="4699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13970</xdr:rowOff>
    </xdr:from>
    <xdr:to xmlns:xdr="http://schemas.openxmlformats.org/drawingml/2006/spreadsheetDrawing">
      <xdr:col>116</xdr:col>
      <xdr:colOff>114300</xdr:colOff>
      <xdr:row>38</xdr:row>
      <xdr:rowOff>115570</xdr:rowOff>
    </xdr:to>
    <xdr:sp macro="" textlink="">
      <xdr:nvSpPr>
        <xdr:cNvPr id="748" name="フローチャート: 判断 747"/>
        <xdr:cNvSpPr/>
      </xdr:nvSpPr>
      <xdr:spPr>
        <a:xfrm>
          <a:off x="1945894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167640</xdr:colOff>
      <xdr:row>39</xdr:row>
      <xdr:rowOff>99060</xdr:rowOff>
    </xdr:to>
    <xdr:cxnSp macro="">
      <xdr:nvCxnSpPr>
        <xdr:cNvPr id="749" name="直線コネクタ 748"/>
        <xdr:cNvCxnSpPr/>
      </xdr:nvCxnSpPr>
      <xdr:spPr>
        <a:xfrm>
          <a:off x="17988280" y="664083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165100</xdr:rowOff>
    </xdr:from>
    <xdr:to xmlns:xdr="http://schemas.openxmlformats.org/drawingml/2006/spreadsheetDrawing">
      <xdr:col>112</xdr:col>
      <xdr:colOff>38100</xdr:colOff>
      <xdr:row>38</xdr:row>
      <xdr:rowOff>97155</xdr:rowOff>
    </xdr:to>
    <xdr:sp macro="" textlink="">
      <xdr:nvSpPr>
        <xdr:cNvPr id="750" name="フローチャート: 判断 749"/>
        <xdr:cNvSpPr/>
      </xdr:nvSpPr>
      <xdr:spPr>
        <a:xfrm>
          <a:off x="18735040" y="63715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115570</xdr:rowOff>
    </xdr:from>
    <xdr:ext cx="469900" cy="259715"/>
    <xdr:sp macro="" textlink="">
      <xdr:nvSpPr>
        <xdr:cNvPr id="751" name="テキスト ボックス 750"/>
        <xdr:cNvSpPr txBox="1"/>
      </xdr:nvSpPr>
      <xdr:spPr>
        <a:xfrm>
          <a:off x="18573750" y="6154420"/>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2" name="直線コネクタ 751"/>
        <xdr:cNvCxnSpPr/>
      </xdr:nvCxnSpPr>
      <xdr:spPr>
        <a:xfrm>
          <a:off x="17213580" y="664083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79375</xdr:rowOff>
    </xdr:from>
    <xdr:to xmlns:xdr="http://schemas.openxmlformats.org/drawingml/2006/spreadsheetDrawing">
      <xdr:col>107</xdr:col>
      <xdr:colOff>101600</xdr:colOff>
      <xdr:row>36</xdr:row>
      <xdr:rowOff>6985</xdr:rowOff>
    </xdr:to>
    <xdr:sp macro="" textlink="">
      <xdr:nvSpPr>
        <xdr:cNvPr id="753" name="フローチャート: 判断 752"/>
        <xdr:cNvSpPr/>
      </xdr:nvSpPr>
      <xdr:spPr>
        <a:xfrm>
          <a:off x="17937480" y="5950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23495</xdr:rowOff>
    </xdr:from>
    <xdr:ext cx="469900" cy="257175"/>
    <xdr:sp macro="" textlink="">
      <xdr:nvSpPr>
        <xdr:cNvPr id="754" name="テキスト ボックス 753"/>
        <xdr:cNvSpPr txBox="1"/>
      </xdr:nvSpPr>
      <xdr:spPr>
        <a:xfrm>
          <a:off x="17776190" y="57270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39</xdr:row>
      <xdr:rowOff>99060</xdr:rowOff>
    </xdr:from>
    <xdr:to xmlns:xdr="http://schemas.openxmlformats.org/drawingml/2006/spreadsheetDrawing">
      <xdr:col>102</xdr:col>
      <xdr:colOff>114300</xdr:colOff>
      <xdr:row>39</xdr:row>
      <xdr:rowOff>99060</xdr:rowOff>
    </xdr:to>
    <xdr:cxnSp macro="">
      <xdr:nvCxnSpPr>
        <xdr:cNvPr id="755" name="直線コネクタ 754"/>
        <xdr:cNvCxnSpPr/>
      </xdr:nvCxnSpPr>
      <xdr:spPr>
        <a:xfrm>
          <a:off x="16428720" y="664083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1905</xdr:rowOff>
    </xdr:from>
    <xdr:to xmlns:xdr="http://schemas.openxmlformats.org/drawingml/2006/spreadsheetDrawing">
      <xdr:col>102</xdr:col>
      <xdr:colOff>165100</xdr:colOff>
      <xdr:row>37</xdr:row>
      <xdr:rowOff>106680</xdr:rowOff>
    </xdr:to>
    <xdr:sp macro="" textlink="">
      <xdr:nvSpPr>
        <xdr:cNvPr id="756" name="フローチャート: 判断 755"/>
        <xdr:cNvSpPr/>
      </xdr:nvSpPr>
      <xdr:spPr>
        <a:xfrm>
          <a:off x="17162780" y="62083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123190</xdr:rowOff>
    </xdr:from>
    <xdr:ext cx="465455" cy="257810"/>
    <xdr:sp macro="" textlink="">
      <xdr:nvSpPr>
        <xdr:cNvPr id="757" name="テキスト ボックス 756"/>
        <xdr:cNvSpPr txBox="1"/>
      </xdr:nvSpPr>
      <xdr:spPr>
        <a:xfrm>
          <a:off x="17001490" y="599440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53975</xdr:rowOff>
    </xdr:from>
    <xdr:to xmlns:xdr="http://schemas.openxmlformats.org/drawingml/2006/spreadsheetDrawing">
      <xdr:col>98</xdr:col>
      <xdr:colOff>38100</xdr:colOff>
      <xdr:row>37</xdr:row>
      <xdr:rowOff>158750</xdr:rowOff>
    </xdr:to>
    <xdr:sp macro="" textlink="">
      <xdr:nvSpPr>
        <xdr:cNvPr id="758" name="フローチャート: 判断 757"/>
        <xdr:cNvSpPr/>
      </xdr:nvSpPr>
      <xdr:spPr>
        <a:xfrm>
          <a:off x="16388080" y="6260465"/>
          <a:ext cx="787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0</xdr:rowOff>
    </xdr:from>
    <xdr:ext cx="469900" cy="261620"/>
    <xdr:sp macro="" textlink="">
      <xdr:nvSpPr>
        <xdr:cNvPr id="759" name="テキスト ボックス 758"/>
        <xdr:cNvSpPr txBox="1"/>
      </xdr:nvSpPr>
      <xdr:spPr>
        <a:xfrm>
          <a:off x="16226790" y="603885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81280</xdr:rowOff>
    </xdr:from>
    <xdr:ext cx="762000" cy="261620"/>
    <xdr:sp macro="" textlink="">
      <xdr:nvSpPr>
        <xdr:cNvPr id="760" name="テキスト ボックス 759"/>
        <xdr:cNvSpPr txBox="1"/>
      </xdr:nvSpPr>
      <xdr:spPr>
        <a:xfrm>
          <a:off x="193421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41</xdr:row>
      <xdr:rowOff>81280</xdr:rowOff>
    </xdr:from>
    <xdr:ext cx="762000" cy="261620"/>
    <xdr:sp macro="" textlink="">
      <xdr:nvSpPr>
        <xdr:cNvPr id="761" name="テキスト ボックス 760"/>
        <xdr:cNvSpPr txBox="1"/>
      </xdr:nvSpPr>
      <xdr:spPr>
        <a:xfrm>
          <a:off x="186080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81280</xdr:rowOff>
    </xdr:from>
    <xdr:ext cx="762000" cy="261620"/>
    <xdr:sp macro="" textlink="">
      <xdr:nvSpPr>
        <xdr:cNvPr id="762" name="テキスト ボックス 761"/>
        <xdr:cNvSpPr txBox="1"/>
      </xdr:nvSpPr>
      <xdr:spPr>
        <a:xfrm>
          <a:off x="178206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81280</xdr:rowOff>
    </xdr:from>
    <xdr:ext cx="762000" cy="261620"/>
    <xdr:sp macro="" textlink="">
      <xdr:nvSpPr>
        <xdr:cNvPr id="763" name="テキスト ボックス 762"/>
        <xdr:cNvSpPr txBox="1"/>
      </xdr:nvSpPr>
      <xdr:spPr>
        <a:xfrm>
          <a:off x="170459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41</xdr:row>
      <xdr:rowOff>81280</xdr:rowOff>
    </xdr:from>
    <xdr:ext cx="762000" cy="261620"/>
    <xdr:sp macro="" textlink="">
      <xdr:nvSpPr>
        <xdr:cNvPr id="764" name="テキスト ボックス 763"/>
        <xdr:cNvSpPr txBox="1"/>
      </xdr:nvSpPr>
      <xdr:spPr>
        <a:xfrm>
          <a:off x="1626108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49530</xdr:rowOff>
    </xdr:from>
    <xdr:to xmlns:xdr="http://schemas.openxmlformats.org/drawingml/2006/spreadsheetDrawing">
      <xdr:col>116</xdr:col>
      <xdr:colOff>114300</xdr:colOff>
      <xdr:row>39</xdr:row>
      <xdr:rowOff>150495</xdr:rowOff>
    </xdr:to>
    <xdr:sp macro="" textlink="">
      <xdr:nvSpPr>
        <xdr:cNvPr id="765" name="楕円 764"/>
        <xdr:cNvSpPr/>
      </xdr:nvSpPr>
      <xdr:spPr>
        <a:xfrm>
          <a:off x="19458940" y="659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135255</xdr:rowOff>
    </xdr:from>
    <xdr:ext cx="249555" cy="261620"/>
    <xdr:sp macro="" textlink="">
      <xdr:nvSpPr>
        <xdr:cNvPr id="766" name="投資及び出資金該当値テキスト"/>
        <xdr:cNvSpPr txBox="1"/>
      </xdr:nvSpPr>
      <xdr:spPr>
        <a:xfrm>
          <a:off x="19560540" y="650938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49530</xdr:rowOff>
    </xdr:from>
    <xdr:to xmlns:xdr="http://schemas.openxmlformats.org/drawingml/2006/spreadsheetDrawing">
      <xdr:col>112</xdr:col>
      <xdr:colOff>38100</xdr:colOff>
      <xdr:row>39</xdr:row>
      <xdr:rowOff>150495</xdr:rowOff>
    </xdr:to>
    <xdr:sp macro="" textlink="">
      <xdr:nvSpPr>
        <xdr:cNvPr id="767" name="楕円 766"/>
        <xdr:cNvSpPr/>
      </xdr:nvSpPr>
      <xdr:spPr>
        <a:xfrm>
          <a:off x="18735040" y="659130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143510</xdr:rowOff>
    </xdr:from>
    <xdr:ext cx="249555" cy="261620"/>
    <xdr:sp macro="" textlink="">
      <xdr:nvSpPr>
        <xdr:cNvPr id="768" name="テキスト ボックス 767"/>
        <xdr:cNvSpPr txBox="1"/>
      </xdr:nvSpPr>
      <xdr:spPr>
        <a:xfrm>
          <a:off x="18661380" y="6685280"/>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49530</xdr:rowOff>
    </xdr:from>
    <xdr:to xmlns:xdr="http://schemas.openxmlformats.org/drawingml/2006/spreadsheetDrawing">
      <xdr:col>107</xdr:col>
      <xdr:colOff>101600</xdr:colOff>
      <xdr:row>39</xdr:row>
      <xdr:rowOff>150495</xdr:rowOff>
    </xdr:to>
    <xdr:sp macro="" textlink="">
      <xdr:nvSpPr>
        <xdr:cNvPr id="769" name="楕円 768"/>
        <xdr:cNvSpPr/>
      </xdr:nvSpPr>
      <xdr:spPr>
        <a:xfrm>
          <a:off x="17937480" y="659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143510</xdr:rowOff>
    </xdr:from>
    <xdr:ext cx="249555" cy="261620"/>
    <xdr:sp macro="" textlink="">
      <xdr:nvSpPr>
        <xdr:cNvPr id="770" name="テキスト ボックス 769"/>
        <xdr:cNvSpPr txBox="1"/>
      </xdr:nvSpPr>
      <xdr:spPr>
        <a:xfrm>
          <a:off x="17886680" y="6685280"/>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49530</xdr:rowOff>
    </xdr:from>
    <xdr:to xmlns:xdr="http://schemas.openxmlformats.org/drawingml/2006/spreadsheetDrawing">
      <xdr:col>102</xdr:col>
      <xdr:colOff>165100</xdr:colOff>
      <xdr:row>39</xdr:row>
      <xdr:rowOff>150495</xdr:rowOff>
    </xdr:to>
    <xdr:sp macro="" textlink="">
      <xdr:nvSpPr>
        <xdr:cNvPr id="771" name="楕円 770"/>
        <xdr:cNvSpPr/>
      </xdr:nvSpPr>
      <xdr:spPr>
        <a:xfrm>
          <a:off x="17162780" y="659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39</xdr:row>
      <xdr:rowOff>143510</xdr:rowOff>
    </xdr:from>
    <xdr:ext cx="249555" cy="261620"/>
    <xdr:sp macro="" textlink="">
      <xdr:nvSpPr>
        <xdr:cNvPr id="772" name="テキスト ボックス 771"/>
        <xdr:cNvSpPr txBox="1"/>
      </xdr:nvSpPr>
      <xdr:spPr>
        <a:xfrm>
          <a:off x="17099280" y="6685280"/>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49530</xdr:rowOff>
    </xdr:from>
    <xdr:to xmlns:xdr="http://schemas.openxmlformats.org/drawingml/2006/spreadsheetDrawing">
      <xdr:col>98</xdr:col>
      <xdr:colOff>38100</xdr:colOff>
      <xdr:row>39</xdr:row>
      <xdr:rowOff>150495</xdr:rowOff>
    </xdr:to>
    <xdr:sp macro="" textlink="">
      <xdr:nvSpPr>
        <xdr:cNvPr id="773" name="楕円 772"/>
        <xdr:cNvSpPr/>
      </xdr:nvSpPr>
      <xdr:spPr>
        <a:xfrm>
          <a:off x="16388080" y="659130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143510</xdr:rowOff>
    </xdr:from>
    <xdr:ext cx="249555" cy="261620"/>
    <xdr:sp macro="" textlink="">
      <xdr:nvSpPr>
        <xdr:cNvPr id="774" name="テキスト ボックス 773"/>
        <xdr:cNvSpPr txBox="1"/>
      </xdr:nvSpPr>
      <xdr:spPr>
        <a:xfrm>
          <a:off x="16314420" y="6685280"/>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56515</xdr:rowOff>
    </xdr:from>
    <xdr:to xmlns:xdr="http://schemas.openxmlformats.org/drawingml/2006/spreadsheetDrawing">
      <xdr:col>120</xdr:col>
      <xdr:colOff>114300</xdr:colOff>
      <xdr:row>45</xdr:row>
      <xdr:rowOff>32385</xdr:rowOff>
    </xdr:to>
    <xdr:sp macro="" textlink="">
      <xdr:nvSpPr>
        <xdr:cNvPr id="775" name="正方形/長方形 774"/>
        <xdr:cNvSpPr/>
      </xdr:nvSpPr>
      <xdr:spPr>
        <a:xfrm>
          <a:off x="16093440" y="72688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56515</xdr:rowOff>
    </xdr:from>
    <xdr:to xmlns:xdr="http://schemas.openxmlformats.org/drawingml/2006/spreadsheetDrawing">
      <xdr:col>104</xdr:col>
      <xdr:colOff>127000</xdr:colOff>
      <xdr:row>46</xdr:row>
      <xdr:rowOff>142240</xdr:rowOff>
    </xdr:to>
    <xdr:sp macro="" textlink="">
      <xdr:nvSpPr>
        <xdr:cNvPr id="776" name="正方形/長方形 775"/>
        <xdr:cNvSpPr/>
      </xdr:nvSpPr>
      <xdr:spPr>
        <a:xfrm>
          <a:off x="162204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2204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56515</xdr:rowOff>
    </xdr:from>
    <xdr:to xmlns:xdr="http://schemas.openxmlformats.org/drawingml/2006/spreadsheetDrawing">
      <xdr:col>110</xdr:col>
      <xdr:colOff>0</xdr:colOff>
      <xdr:row>46</xdr:row>
      <xdr:rowOff>142240</xdr:rowOff>
    </xdr:to>
    <xdr:sp macro="" textlink="">
      <xdr:nvSpPr>
        <xdr:cNvPr id="778" name="正方形/長方形 777"/>
        <xdr:cNvSpPr/>
      </xdr:nvSpPr>
      <xdr:spPr>
        <a:xfrm>
          <a:off x="1709928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09928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56515</xdr:rowOff>
    </xdr:from>
    <xdr:to xmlns:xdr="http://schemas.openxmlformats.org/drawingml/2006/spreadsheetDrawing">
      <xdr:col>116</xdr:col>
      <xdr:colOff>0</xdr:colOff>
      <xdr:row>46</xdr:row>
      <xdr:rowOff>142240</xdr:rowOff>
    </xdr:to>
    <xdr:sp macro="" textlink="">
      <xdr:nvSpPr>
        <xdr:cNvPr id="780" name="正方形/長方形 779"/>
        <xdr:cNvSpPr/>
      </xdr:nvSpPr>
      <xdr:spPr>
        <a:xfrm>
          <a:off x="1810512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10512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85725</xdr:rowOff>
    </xdr:to>
    <xdr:sp macro="" textlink="">
      <xdr:nvSpPr>
        <xdr:cNvPr id="782" name="正方形/長方形 781"/>
        <xdr:cNvSpPr/>
      </xdr:nvSpPr>
      <xdr:spPr>
        <a:xfrm>
          <a:off x="16093440" y="8074660"/>
          <a:ext cx="4137660" cy="22409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5080</xdr:rowOff>
    </xdr:from>
    <xdr:ext cx="349885" cy="229235"/>
    <xdr:sp macro="" textlink="">
      <xdr:nvSpPr>
        <xdr:cNvPr id="783" name="テキスト ボックス 782"/>
        <xdr:cNvSpPr txBox="1"/>
      </xdr:nvSpPr>
      <xdr:spPr>
        <a:xfrm>
          <a:off x="16078200" y="78879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85725</xdr:rowOff>
    </xdr:from>
    <xdr:to xmlns:xdr="http://schemas.openxmlformats.org/drawingml/2006/spreadsheetDrawing">
      <xdr:col>120</xdr:col>
      <xdr:colOff>114300</xdr:colOff>
      <xdr:row>61</xdr:row>
      <xdr:rowOff>85725</xdr:rowOff>
    </xdr:to>
    <xdr:cxnSp macro="">
      <xdr:nvCxnSpPr>
        <xdr:cNvPr id="784" name="直線コネクタ 783"/>
        <xdr:cNvCxnSpPr/>
      </xdr:nvCxnSpPr>
      <xdr:spPr>
        <a:xfrm>
          <a:off x="16093440" y="103155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45085</xdr:rowOff>
    </xdr:from>
    <xdr:to xmlns:xdr="http://schemas.openxmlformats.org/drawingml/2006/spreadsheetDrawing">
      <xdr:col>120</xdr:col>
      <xdr:colOff>114300</xdr:colOff>
      <xdr:row>59</xdr:row>
      <xdr:rowOff>45085</xdr:rowOff>
    </xdr:to>
    <xdr:cxnSp macro="">
      <xdr:nvCxnSpPr>
        <xdr:cNvPr id="785" name="直線コネクタ 784"/>
        <xdr:cNvCxnSpPr/>
      </xdr:nvCxnSpPr>
      <xdr:spPr>
        <a:xfrm>
          <a:off x="16093440" y="99396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76200</xdr:rowOff>
    </xdr:from>
    <xdr:ext cx="248920" cy="266065"/>
    <xdr:sp macro="" textlink="">
      <xdr:nvSpPr>
        <xdr:cNvPr id="786" name="テキスト ボックス 785"/>
        <xdr:cNvSpPr txBox="1"/>
      </xdr:nvSpPr>
      <xdr:spPr>
        <a:xfrm>
          <a:off x="15890240" y="9803130"/>
          <a:ext cx="2489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7" name="直線コネクタ 786"/>
        <xdr:cNvCxnSpPr/>
      </xdr:nvCxnSpPr>
      <xdr:spPr>
        <a:xfrm>
          <a:off x="16093440" y="95650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36830</xdr:rowOff>
    </xdr:from>
    <xdr:ext cx="527050" cy="266065"/>
    <xdr:sp macro="" textlink="">
      <xdr:nvSpPr>
        <xdr:cNvPr id="788" name="テキスト ボックス 787"/>
        <xdr:cNvSpPr txBox="1"/>
      </xdr:nvSpPr>
      <xdr:spPr>
        <a:xfrm>
          <a:off x="15630525" y="942848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144780</xdr:rowOff>
    </xdr:from>
    <xdr:to xmlns:xdr="http://schemas.openxmlformats.org/drawingml/2006/spreadsheetDrawing">
      <xdr:col>120</xdr:col>
      <xdr:colOff>114300</xdr:colOff>
      <xdr:row>54</xdr:row>
      <xdr:rowOff>144780</xdr:rowOff>
    </xdr:to>
    <xdr:cxnSp macro="">
      <xdr:nvCxnSpPr>
        <xdr:cNvPr id="789" name="直線コネクタ 788"/>
        <xdr:cNvCxnSpPr/>
      </xdr:nvCxnSpPr>
      <xdr:spPr>
        <a:xfrm>
          <a:off x="16093440" y="92011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167640</xdr:rowOff>
    </xdr:from>
    <xdr:ext cx="527050" cy="266065"/>
    <xdr:sp macro="" textlink="">
      <xdr:nvSpPr>
        <xdr:cNvPr id="790" name="テキスト ボックス 789"/>
        <xdr:cNvSpPr txBox="1"/>
      </xdr:nvSpPr>
      <xdr:spPr>
        <a:xfrm>
          <a:off x="15630525" y="905637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105410</xdr:rowOff>
    </xdr:from>
    <xdr:to xmlns:xdr="http://schemas.openxmlformats.org/drawingml/2006/spreadsheetDrawing">
      <xdr:col>120</xdr:col>
      <xdr:colOff>114300</xdr:colOff>
      <xdr:row>52</xdr:row>
      <xdr:rowOff>105410</xdr:rowOff>
    </xdr:to>
    <xdr:cxnSp macro="">
      <xdr:nvCxnSpPr>
        <xdr:cNvPr id="791" name="直線コネクタ 790"/>
        <xdr:cNvCxnSpPr/>
      </xdr:nvCxnSpPr>
      <xdr:spPr>
        <a:xfrm>
          <a:off x="16093440" y="8826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133985</xdr:rowOff>
    </xdr:from>
    <xdr:ext cx="527050" cy="264795"/>
    <xdr:sp macro="" textlink="">
      <xdr:nvSpPr>
        <xdr:cNvPr id="792" name="テキスト ボックス 791"/>
        <xdr:cNvSpPr txBox="1"/>
      </xdr:nvSpPr>
      <xdr:spPr>
        <a:xfrm>
          <a:off x="15630525" y="8687435"/>
          <a:ext cx="527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64135</xdr:rowOff>
    </xdr:from>
    <xdr:to xmlns:xdr="http://schemas.openxmlformats.org/drawingml/2006/spreadsheetDrawing">
      <xdr:col>120</xdr:col>
      <xdr:colOff>114300</xdr:colOff>
      <xdr:row>50</xdr:row>
      <xdr:rowOff>64135</xdr:rowOff>
    </xdr:to>
    <xdr:cxnSp macro="">
      <xdr:nvCxnSpPr>
        <xdr:cNvPr id="793" name="直線コネクタ 792"/>
        <xdr:cNvCxnSpPr/>
      </xdr:nvCxnSpPr>
      <xdr:spPr>
        <a:xfrm>
          <a:off x="16093440" y="8449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94615</xdr:rowOff>
    </xdr:from>
    <xdr:ext cx="527050" cy="261620"/>
    <xdr:sp macro="" textlink="">
      <xdr:nvSpPr>
        <xdr:cNvPr id="794" name="テキスト ボックス 793"/>
        <xdr:cNvSpPr txBox="1"/>
      </xdr:nvSpPr>
      <xdr:spPr>
        <a:xfrm>
          <a:off x="15630525" y="831278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48</xdr:row>
      <xdr:rowOff>24130</xdr:rowOff>
    </xdr:to>
    <xdr:cxnSp macro="">
      <xdr:nvCxnSpPr>
        <xdr:cNvPr id="795" name="直線コネクタ 794"/>
        <xdr:cNvCxnSpPr/>
      </xdr:nvCxnSpPr>
      <xdr:spPr>
        <a:xfrm>
          <a:off x="16093440" y="807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53975</xdr:rowOff>
    </xdr:from>
    <xdr:ext cx="527050" cy="259080"/>
    <xdr:sp macro="" textlink="">
      <xdr:nvSpPr>
        <xdr:cNvPr id="796" name="テキスト ボックス 795"/>
        <xdr:cNvSpPr txBox="1"/>
      </xdr:nvSpPr>
      <xdr:spPr>
        <a:xfrm>
          <a:off x="15630525" y="79368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85725</xdr:rowOff>
    </xdr:to>
    <xdr:sp macro="" textlink="">
      <xdr:nvSpPr>
        <xdr:cNvPr id="797" name="貸付金グラフ枠"/>
        <xdr:cNvSpPr/>
      </xdr:nvSpPr>
      <xdr:spPr>
        <a:xfrm>
          <a:off x="16093440" y="8074660"/>
          <a:ext cx="4137660" cy="22409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167640</xdr:rowOff>
    </xdr:from>
    <xdr:to xmlns:xdr="http://schemas.openxmlformats.org/drawingml/2006/spreadsheetDrawing">
      <xdr:col>116</xdr:col>
      <xdr:colOff>62865</xdr:colOff>
      <xdr:row>59</xdr:row>
      <xdr:rowOff>45085</xdr:rowOff>
    </xdr:to>
    <xdr:cxnSp macro="">
      <xdr:nvCxnSpPr>
        <xdr:cNvPr id="798" name="直線コネクタ 797"/>
        <xdr:cNvCxnSpPr/>
      </xdr:nvCxnSpPr>
      <xdr:spPr>
        <a:xfrm flipV="1">
          <a:off x="19507835" y="8385810"/>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50800</xdr:rowOff>
    </xdr:from>
    <xdr:ext cx="249555" cy="264160"/>
    <xdr:sp macro="" textlink="">
      <xdr:nvSpPr>
        <xdr:cNvPr id="799" name="貸付金最小値テキスト"/>
        <xdr:cNvSpPr txBox="1"/>
      </xdr:nvSpPr>
      <xdr:spPr>
        <a:xfrm>
          <a:off x="19560540" y="994537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45085</xdr:rowOff>
    </xdr:from>
    <xdr:to xmlns:xdr="http://schemas.openxmlformats.org/drawingml/2006/spreadsheetDrawing">
      <xdr:col>116</xdr:col>
      <xdr:colOff>152400</xdr:colOff>
      <xdr:row>59</xdr:row>
      <xdr:rowOff>45085</xdr:rowOff>
    </xdr:to>
    <xdr:cxnSp macro="">
      <xdr:nvCxnSpPr>
        <xdr:cNvPr id="800" name="直線コネクタ 799"/>
        <xdr:cNvCxnSpPr/>
      </xdr:nvCxnSpPr>
      <xdr:spPr>
        <a:xfrm>
          <a:off x="19443700" y="99396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111760</xdr:rowOff>
    </xdr:from>
    <xdr:ext cx="534670" cy="264795"/>
    <xdr:sp macro="" textlink="">
      <xdr:nvSpPr>
        <xdr:cNvPr id="801" name="貸付金最大値テキスト"/>
        <xdr:cNvSpPr txBox="1"/>
      </xdr:nvSpPr>
      <xdr:spPr>
        <a:xfrm>
          <a:off x="19560540" y="81622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167640</xdr:rowOff>
    </xdr:from>
    <xdr:to xmlns:xdr="http://schemas.openxmlformats.org/drawingml/2006/spreadsheetDrawing">
      <xdr:col>116</xdr:col>
      <xdr:colOff>152400</xdr:colOff>
      <xdr:row>49</xdr:row>
      <xdr:rowOff>167640</xdr:rowOff>
    </xdr:to>
    <xdr:cxnSp macro="">
      <xdr:nvCxnSpPr>
        <xdr:cNvPr id="802" name="直線コネクタ 801"/>
        <xdr:cNvCxnSpPr/>
      </xdr:nvCxnSpPr>
      <xdr:spPr>
        <a:xfrm>
          <a:off x="19443700" y="83858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59</xdr:row>
      <xdr:rowOff>45085</xdr:rowOff>
    </xdr:from>
    <xdr:to xmlns:xdr="http://schemas.openxmlformats.org/drawingml/2006/spreadsheetDrawing">
      <xdr:col>116</xdr:col>
      <xdr:colOff>63500</xdr:colOff>
      <xdr:row>59</xdr:row>
      <xdr:rowOff>45085</xdr:rowOff>
    </xdr:to>
    <xdr:cxnSp macro="">
      <xdr:nvCxnSpPr>
        <xdr:cNvPr id="803" name="直線コネクタ 802"/>
        <xdr:cNvCxnSpPr/>
      </xdr:nvCxnSpPr>
      <xdr:spPr>
        <a:xfrm>
          <a:off x="18775680" y="9939655"/>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113030</xdr:rowOff>
    </xdr:from>
    <xdr:ext cx="469900" cy="266065"/>
    <xdr:sp macro="" textlink="">
      <xdr:nvSpPr>
        <xdr:cNvPr id="804" name="貸付金平均値テキスト"/>
        <xdr:cNvSpPr txBox="1"/>
      </xdr:nvSpPr>
      <xdr:spPr>
        <a:xfrm>
          <a:off x="19560540" y="9672320"/>
          <a:ext cx="4699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88265</xdr:rowOff>
    </xdr:from>
    <xdr:to xmlns:xdr="http://schemas.openxmlformats.org/drawingml/2006/spreadsheetDrawing">
      <xdr:col>116</xdr:col>
      <xdr:colOff>114300</xdr:colOff>
      <xdr:row>59</xdr:row>
      <xdr:rowOff>17145</xdr:rowOff>
    </xdr:to>
    <xdr:sp macro="" textlink="">
      <xdr:nvSpPr>
        <xdr:cNvPr id="805" name="フローチャート: 判断 804"/>
        <xdr:cNvSpPr/>
      </xdr:nvSpPr>
      <xdr:spPr>
        <a:xfrm>
          <a:off x="19458940" y="98151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45085</xdr:rowOff>
    </xdr:from>
    <xdr:to xmlns:xdr="http://schemas.openxmlformats.org/drawingml/2006/spreadsheetDrawing">
      <xdr:col>111</xdr:col>
      <xdr:colOff>167640</xdr:colOff>
      <xdr:row>59</xdr:row>
      <xdr:rowOff>45085</xdr:rowOff>
    </xdr:to>
    <xdr:cxnSp macro="">
      <xdr:nvCxnSpPr>
        <xdr:cNvPr id="806" name="直線コネクタ 805"/>
        <xdr:cNvCxnSpPr/>
      </xdr:nvCxnSpPr>
      <xdr:spPr>
        <a:xfrm>
          <a:off x="17988280" y="993965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81280</xdr:rowOff>
    </xdr:from>
    <xdr:to xmlns:xdr="http://schemas.openxmlformats.org/drawingml/2006/spreadsheetDrawing">
      <xdr:col>112</xdr:col>
      <xdr:colOff>38100</xdr:colOff>
      <xdr:row>59</xdr:row>
      <xdr:rowOff>8255</xdr:rowOff>
    </xdr:to>
    <xdr:sp macro="" textlink="">
      <xdr:nvSpPr>
        <xdr:cNvPr id="807" name="フローチャート: 判断 806"/>
        <xdr:cNvSpPr/>
      </xdr:nvSpPr>
      <xdr:spPr>
        <a:xfrm>
          <a:off x="18735040" y="9808210"/>
          <a:ext cx="7874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24765</xdr:rowOff>
    </xdr:from>
    <xdr:ext cx="469900" cy="261620"/>
    <xdr:sp macro="" textlink="">
      <xdr:nvSpPr>
        <xdr:cNvPr id="808" name="テキスト ボックス 807"/>
        <xdr:cNvSpPr txBox="1"/>
      </xdr:nvSpPr>
      <xdr:spPr>
        <a:xfrm>
          <a:off x="18573750" y="958405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45085</xdr:rowOff>
    </xdr:from>
    <xdr:to xmlns:xdr="http://schemas.openxmlformats.org/drawingml/2006/spreadsheetDrawing">
      <xdr:col>107</xdr:col>
      <xdr:colOff>50800</xdr:colOff>
      <xdr:row>59</xdr:row>
      <xdr:rowOff>45085</xdr:rowOff>
    </xdr:to>
    <xdr:cxnSp macro="">
      <xdr:nvCxnSpPr>
        <xdr:cNvPr id="809" name="直線コネクタ 808"/>
        <xdr:cNvCxnSpPr/>
      </xdr:nvCxnSpPr>
      <xdr:spPr>
        <a:xfrm flipV="1">
          <a:off x="17213580" y="993965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128905</xdr:rowOff>
    </xdr:from>
    <xdr:to xmlns:xdr="http://schemas.openxmlformats.org/drawingml/2006/spreadsheetDrawing">
      <xdr:col>107</xdr:col>
      <xdr:colOff>101600</xdr:colOff>
      <xdr:row>58</xdr:row>
      <xdr:rowOff>55880</xdr:rowOff>
    </xdr:to>
    <xdr:sp macro="" textlink="">
      <xdr:nvSpPr>
        <xdr:cNvPr id="810" name="フローチャート: 判断 809"/>
        <xdr:cNvSpPr/>
      </xdr:nvSpPr>
      <xdr:spPr>
        <a:xfrm>
          <a:off x="17937480" y="968819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74295</xdr:rowOff>
    </xdr:from>
    <xdr:ext cx="469900" cy="266065"/>
    <xdr:sp macro="" textlink="">
      <xdr:nvSpPr>
        <xdr:cNvPr id="811" name="テキスト ボックス 810"/>
        <xdr:cNvSpPr txBox="1"/>
      </xdr:nvSpPr>
      <xdr:spPr>
        <a:xfrm>
          <a:off x="17776190" y="946594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59</xdr:row>
      <xdr:rowOff>45085</xdr:rowOff>
    </xdr:from>
    <xdr:to xmlns:xdr="http://schemas.openxmlformats.org/drawingml/2006/spreadsheetDrawing">
      <xdr:col>102</xdr:col>
      <xdr:colOff>114300</xdr:colOff>
      <xdr:row>59</xdr:row>
      <xdr:rowOff>45085</xdr:rowOff>
    </xdr:to>
    <xdr:cxnSp macro="">
      <xdr:nvCxnSpPr>
        <xdr:cNvPr id="812" name="直線コネクタ 811"/>
        <xdr:cNvCxnSpPr/>
      </xdr:nvCxnSpPr>
      <xdr:spPr>
        <a:xfrm>
          <a:off x="16428720" y="9939655"/>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137160</xdr:rowOff>
    </xdr:from>
    <xdr:to xmlns:xdr="http://schemas.openxmlformats.org/drawingml/2006/spreadsheetDrawing">
      <xdr:col>102</xdr:col>
      <xdr:colOff>165100</xdr:colOff>
      <xdr:row>58</xdr:row>
      <xdr:rowOff>64770</xdr:rowOff>
    </xdr:to>
    <xdr:sp macro="" textlink="">
      <xdr:nvSpPr>
        <xdr:cNvPr id="813" name="フローチャート: 判断 812"/>
        <xdr:cNvSpPr/>
      </xdr:nvSpPr>
      <xdr:spPr>
        <a:xfrm>
          <a:off x="17162780" y="9696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83185</xdr:rowOff>
    </xdr:from>
    <xdr:ext cx="465455" cy="267970"/>
    <xdr:sp macro="" textlink="">
      <xdr:nvSpPr>
        <xdr:cNvPr id="814" name="テキスト ボックス 813"/>
        <xdr:cNvSpPr txBox="1"/>
      </xdr:nvSpPr>
      <xdr:spPr>
        <a:xfrm>
          <a:off x="17001490" y="9474835"/>
          <a:ext cx="4654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132080</xdr:rowOff>
    </xdr:from>
    <xdr:to xmlns:xdr="http://schemas.openxmlformats.org/drawingml/2006/spreadsheetDrawing">
      <xdr:col>98</xdr:col>
      <xdr:colOff>38100</xdr:colOff>
      <xdr:row>58</xdr:row>
      <xdr:rowOff>59690</xdr:rowOff>
    </xdr:to>
    <xdr:sp macro="" textlink="">
      <xdr:nvSpPr>
        <xdr:cNvPr id="815" name="フローチャート: 判断 814"/>
        <xdr:cNvSpPr/>
      </xdr:nvSpPr>
      <xdr:spPr>
        <a:xfrm>
          <a:off x="16388080" y="969137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78105</xdr:rowOff>
    </xdr:from>
    <xdr:ext cx="469900" cy="266065"/>
    <xdr:sp macro="" textlink="">
      <xdr:nvSpPr>
        <xdr:cNvPr id="816" name="テキスト ボックス 815"/>
        <xdr:cNvSpPr txBox="1"/>
      </xdr:nvSpPr>
      <xdr:spPr>
        <a:xfrm>
          <a:off x="16226790" y="946975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82550</xdr:rowOff>
    </xdr:from>
    <xdr:ext cx="762000" cy="266700"/>
    <xdr:sp macro="" textlink="">
      <xdr:nvSpPr>
        <xdr:cNvPr id="817" name="テキスト ボックス 816"/>
        <xdr:cNvSpPr txBox="1"/>
      </xdr:nvSpPr>
      <xdr:spPr>
        <a:xfrm>
          <a:off x="1934210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61</xdr:row>
      <xdr:rowOff>82550</xdr:rowOff>
    </xdr:from>
    <xdr:ext cx="762000" cy="266700"/>
    <xdr:sp macro="" textlink="">
      <xdr:nvSpPr>
        <xdr:cNvPr id="818" name="テキスト ボックス 817"/>
        <xdr:cNvSpPr txBox="1"/>
      </xdr:nvSpPr>
      <xdr:spPr>
        <a:xfrm>
          <a:off x="1860804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82550</xdr:rowOff>
    </xdr:from>
    <xdr:ext cx="762000" cy="266700"/>
    <xdr:sp macro="" textlink="">
      <xdr:nvSpPr>
        <xdr:cNvPr id="819" name="テキスト ボックス 818"/>
        <xdr:cNvSpPr txBox="1"/>
      </xdr:nvSpPr>
      <xdr:spPr>
        <a:xfrm>
          <a:off x="1782064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82550</xdr:rowOff>
    </xdr:from>
    <xdr:ext cx="762000" cy="266700"/>
    <xdr:sp macro="" textlink="">
      <xdr:nvSpPr>
        <xdr:cNvPr id="820" name="テキスト ボックス 819"/>
        <xdr:cNvSpPr txBox="1"/>
      </xdr:nvSpPr>
      <xdr:spPr>
        <a:xfrm>
          <a:off x="1704594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61</xdr:row>
      <xdr:rowOff>82550</xdr:rowOff>
    </xdr:from>
    <xdr:ext cx="762000" cy="266700"/>
    <xdr:sp macro="" textlink="">
      <xdr:nvSpPr>
        <xdr:cNvPr id="821" name="テキスト ボックス 820"/>
        <xdr:cNvSpPr txBox="1"/>
      </xdr:nvSpPr>
      <xdr:spPr>
        <a:xfrm>
          <a:off x="16261080" y="103124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167640</xdr:rowOff>
    </xdr:from>
    <xdr:to xmlns:xdr="http://schemas.openxmlformats.org/drawingml/2006/spreadsheetDrawing">
      <xdr:col>116</xdr:col>
      <xdr:colOff>114300</xdr:colOff>
      <xdr:row>59</xdr:row>
      <xdr:rowOff>97155</xdr:rowOff>
    </xdr:to>
    <xdr:sp macro="" textlink="">
      <xdr:nvSpPr>
        <xdr:cNvPr id="822" name="楕円 821"/>
        <xdr:cNvSpPr/>
      </xdr:nvSpPr>
      <xdr:spPr>
        <a:xfrm>
          <a:off x="19458940" y="98945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82550</xdr:rowOff>
    </xdr:from>
    <xdr:ext cx="249555" cy="266700"/>
    <xdr:sp macro="" textlink="">
      <xdr:nvSpPr>
        <xdr:cNvPr id="823" name="貸付金該当値テキスト"/>
        <xdr:cNvSpPr txBox="1"/>
      </xdr:nvSpPr>
      <xdr:spPr>
        <a:xfrm>
          <a:off x="19560540" y="9809480"/>
          <a:ext cx="249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167640</xdr:rowOff>
    </xdr:from>
    <xdr:to xmlns:xdr="http://schemas.openxmlformats.org/drawingml/2006/spreadsheetDrawing">
      <xdr:col>112</xdr:col>
      <xdr:colOff>38100</xdr:colOff>
      <xdr:row>59</xdr:row>
      <xdr:rowOff>97155</xdr:rowOff>
    </xdr:to>
    <xdr:sp macro="" textlink="">
      <xdr:nvSpPr>
        <xdr:cNvPr id="824" name="楕円 823"/>
        <xdr:cNvSpPr/>
      </xdr:nvSpPr>
      <xdr:spPr>
        <a:xfrm>
          <a:off x="18735040" y="989457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88265</xdr:rowOff>
    </xdr:from>
    <xdr:ext cx="249555" cy="264160"/>
    <xdr:sp macro="" textlink="">
      <xdr:nvSpPr>
        <xdr:cNvPr id="825" name="テキスト ボックス 824"/>
        <xdr:cNvSpPr txBox="1"/>
      </xdr:nvSpPr>
      <xdr:spPr>
        <a:xfrm>
          <a:off x="18661380" y="998283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167640</xdr:rowOff>
    </xdr:from>
    <xdr:to xmlns:xdr="http://schemas.openxmlformats.org/drawingml/2006/spreadsheetDrawing">
      <xdr:col>107</xdr:col>
      <xdr:colOff>101600</xdr:colOff>
      <xdr:row>59</xdr:row>
      <xdr:rowOff>97155</xdr:rowOff>
    </xdr:to>
    <xdr:sp macro="" textlink="">
      <xdr:nvSpPr>
        <xdr:cNvPr id="826" name="楕円 825"/>
        <xdr:cNvSpPr/>
      </xdr:nvSpPr>
      <xdr:spPr>
        <a:xfrm>
          <a:off x="17937480" y="98945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88265</xdr:rowOff>
    </xdr:from>
    <xdr:ext cx="249555" cy="264160"/>
    <xdr:sp macro="" textlink="">
      <xdr:nvSpPr>
        <xdr:cNvPr id="827" name="テキスト ボックス 826"/>
        <xdr:cNvSpPr txBox="1"/>
      </xdr:nvSpPr>
      <xdr:spPr>
        <a:xfrm>
          <a:off x="17886680" y="998283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167640</xdr:rowOff>
    </xdr:from>
    <xdr:to xmlns:xdr="http://schemas.openxmlformats.org/drawingml/2006/spreadsheetDrawing">
      <xdr:col>102</xdr:col>
      <xdr:colOff>165100</xdr:colOff>
      <xdr:row>59</xdr:row>
      <xdr:rowOff>97155</xdr:rowOff>
    </xdr:to>
    <xdr:sp macro="" textlink="">
      <xdr:nvSpPr>
        <xdr:cNvPr id="828" name="楕円 827"/>
        <xdr:cNvSpPr/>
      </xdr:nvSpPr>
      <xdr:spPr>
        <a:xfrm>
          <a:off x="17162780" y="98945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59</xdr:row>
      <xdr:rowOff>88265</xdr:rowOff>
    </xdr:from>
    <xdr:ext cx="249555" cy="264160"/>
    <xdr:sp macro="" textlink="">
      <xdr:nvSpPr>
        <xdr:cNvPr id="829" name="テキスト ボックス 828"/>
        <xdr:cNvSpPr txBox="1"/>
      </xdr:nvSpPr>
      <xdr:spPr>
        <a:xfrm>
          <a:off x="17099280" y="998283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167640</xdr:rowOff>
    </xdr:from>
    <xdr:to xmlns:xdr="http://schemas.openxmlformats.org/drawingml/2006/spreadsheetDrawing">
      <xdr:col>98</xdr:col>
      <xdr:colOff>38100</xdr:colOff>
      <xdr:row>59</xdr:row>
      <xdr:rowOff>97155</xdr:rowOff>
    </xdr:to>
    <xdr:sp macro="" textlink="">
      <xdr:nvSpPr>
        <xdr:cNvPr id="830" name="楕円 829"/>
        <xdr:cNvSpPr/>
      </xdr:nvSpPr>
      <xdr:spPr>
        <a:xfrm>
          <a:off x="16388080" y="989457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88265</xdr:rowOff>
    </xdr:from>
    <xdr:ext cx="249555" cy="264160"/>
    <xdr:sp macro="" textlink="">
      <xdr:nvSpPr>
        <xdr:cNvPr id="831" name="テキスト ボックス 830"/>
        <xdr:cNvSpPr txBox="1"/>
      </xdr:nvSpPr>
      <xdr:spPr>
        <a:xfrm>
          <a:off x="16314420" y="998283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57785</xdr:rowOff>
    </xdr:from>
    <xdr:to xmlns:xdr="http://schemas.openxmlformats.org/drawingml/2006/spreadsheetDrawing">
      <xdr:col>120</xdr:col>
      <xdr:colOff>114300</xdr:colOff>
      <xdr:row>65</xdr:row>
      <xdr:rowOff>33020</xdr:rowOff>
    </xdr:to>
    <xdr:sp macro="" textlink="">
      <xdr:nvSpPr>
        <xdr:cNvPr id="832" name="正方形/長方形 831"/>
        <xdr:cNvSpPr/>
      </xdr:nvSpPr>
      <xdr:spPr>
        <a:xfrm>
          <a:off x="16093440" y="1062291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57785</xdr:rowOff>
    </xdr:from>
    <xdr:to xmlns:xdr="http://schemas.openxmlformats.org/drawingml/2006/spreadsheetDrawing">
      <xdr:col>104</xdr:col>
      <xdr:colOff>127000</xdr:colOff>
      <xdr:row>66</xdr:row>
      <xdr:rowOff>144780</xdr:rowOff>
    </xdr:to>
    <xdr:sp macro="" textlink="">
      <xdr:nvSpPr>
        <xdr:cNvPr id="833" name="正方形/長方形 832"/>
        <xdr:cNvSpPr/>
      </xdr:nvSpPr>
      <xdr:spPr>
        <a:xfrm>
          <a:off x="1622044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34" name="正方形/長方形 833"/>
        <xdr:cNvSpPr/>
      </xdr:nvSpPr>
      <xdr:spPr>
        <a:xfrm>
          <a:off x="1622044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57785</xdr:rowOff>
    </xdr:from>
    <xdr:to xmlns:xdr="http://schemas.openxmlformats.org/drawingml/2006/spreadsheetDrawing">
      <xdr:col>110</xdr:col>
      <xdr:colOff>0</xdr:colOff>
      <xdr:row>66</xdr:row>
      <xdr:rowOff>144780</xdr:rowOff>
    </xdr:to>
    <xdr:sp macro="" textlink="">
      <xdr:nvSpPr>
        <xdr:cNvPr id="835" name="正方形/長方形 834"/>
        <xdr:cNvSpPr/>
      </xdr:nvSpPr>
      <xdr:spPr>
        <a:xfrm>
          <a:off x="1709928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36" name="正方形/長方形 835"/>
        <xdr:cNvSpPr/>
      </xdr:nvSpPr>
      <xdr:spPr>
        <a:xfrm>
          <a:off x="1709928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57785</xdr:rowOff>
    </xdr:from>
    <xdr:to xmlns:xdr="http://schemas.openxmlformats.org/drawingml/2006/spreadsheetDrawing">
      <xdr:col>116</xdr:col>
      <xdr:colOff>0</xdr:colOff>
      <xdr:row>66</xdr:row>
      <xdr:rowOff>144780</xdr:rowOff>
    </xdr:to>
    <xdr:sp macro="" textlink="">
      <xdr:nvSpPr>
        <xdr:cNvPr id="837" name="正方形/長方形 836"/>
        <xdr:cNvSpPr/>
      </xdr:nvSpPr>
      <xdr:spPr>
        <a:xfrm>
          <a:off x="18105120" y="109581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38" name="正方形/長方形 837"/>
        <xdr:cNvSpPr/>
      </xdr:nvSpPr>
      <xdr:spPr>
        <a:xfrm>
          <a:off x="18105120" y="111588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86995</xdr:rowOff>
    </xdr:to>
    <xdr:sp macro="" textlink="">
      <xdr:nvSpPr>
        <xdr:cNvPr id="839" name="正方形/長方形 838"/>
        <xdr:cNvSpPr/>
      </xdr:nvSpPr>
      <xdr:spPr>
        <a:xfrm>
          <a:off x="16093440" y="11428095"/>
          <a:ext cx="4137660" cy="22415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33045"/>
    <xdr:sp macro="" textlink="">
      <xdr:nvSpPr>
        <xdr:cNvPr id="840" name="テキスト ボックス 839"/>
        <xdr:cNvSpPr txBox="1"/>
      </xdr:nvSpPr>
      <xdr:spPr>
        <a:xfrm>
          <a:off x="16078200" y="11241405"/>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86995</xdr:rowOff>
    </xdr:from>
    <xdr:to xmlns:xdr="http://schemas.openxmlformats.org/drawingml/2006/spreadsheetDrawing">
      <xdr:col>120</xdr:col>
      <xdr:colOff>114300</xdr:colOff>
      <xdr:row>81</xdr:row>
      <xdr:rowOff>86995</xdr:rowOff>
    </xdr:to>
    <xdr:cxnSp macro="">
      <xdr:nvCxnSpPr>
        <xdr:cNvPr id="841" name="直線コネクタ 840"/>
        <xdr:cNvCxnSpPr/>
      </xdr:nvCxnSpPr>
      <xdr:spPr>
        <a:xfrm>
          <a:off x="16093440" y="13669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117475</xdr:rowOff>
    </xdr:from>
    <xdr:ext cx="527050" cy="269875"/>
    <xdr:sp macro="" textlink="">
      <xdr:nvSpPr>
        <xdr:cNvPr id="842" name="テキスト ボックス 841"/>
        <xdr:cNvSpPr txBox="1"/>
      </xdr:nvSpPr>
      <xdr:spPr>
        <a:xfrm>
          <a:off x="15630525" y="13532485"/>
          <a:ext cx="527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103505</xdr:rowOff>
    </xdr:from>
    <xdr:to xmlns:xdr="http://schemas.openxmlformats.org/drawingml/2006/spreadsheetDrawing">
      <xdr:col>120</xdr:col>
      <xdr:colOff>114300</xdr:colOff>
      <xdr:row>79</xdr:row>
      <xdr:rowOff>103505</xdr:rowOff>
    </xdr:to>
    <xdr:cxnSp macro="">
      <xdr:nvCxnSpPr>
        <xdr:cNvPr id="843" name="直線コネクタ 842"/>
        <xdr:cNvCxnSpPr/>
      </xdr:nvCxnSpPr>
      <xdr:spPr>
        <a:xfrm>
          <a:off x="16093440" y="13350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133985</xdr:rowOff>
    </xdr:from>
    <xdr:ext cx="527050" cy="268605"/>
    <xdr:sp macro="" textlink="">
      <xdr:nvSpPr>
        <xdr:cNvPr id="844" name="テキスト ボックス 843"/>
        <xdr:cNvSpPr txBox="1"/>
      </xdr:nvSpPr>
      <xdr:spPr>
        <a:xfrm>
          <a:off x="15630525" y="13213715"/>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117475</xdr:rowOff>
    </xdr:from>
    <xdr:to xmlns:xdr="http://schemas.openxmlformats.org/drawingml/2006/spreadsheetDrawing">
      <xdr:col>120</xdr:col>
      <xdr:colOff>114300</xdr:colOff>
      <xdr:row>77</xdr:row>
      <xdr:rowOff>117475</xdr:rowOff>
    </xdr:to>
    <xdr:cxnSp macro="">
      <xdr:nvCxnSpPr>
        <xdr:cNvPr id="845" name="直線コネクタ 844"/>
        <xdr:cNvCxnSpPr/>
      </xdr:nvCxnSpPr>
      <xdr:spPr>
        <a:xfrm>
          <a:off x="16093440" y="130295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149225</xdr:rowOff>
    </xdr:from>
    <xdr:ext cx="527050" cy="267335"/>
    <xdr:sp macro="" textlink="">
      <xdr:nvSpPr>
        <xdr:cNvPr id="846" name="テキスト ボックス 845"/>
        <xdr:cNvSpPr txBox="1"/>
      </xdr:nvSpPr>
      <xdr:spPr>
        <a:xfrm>
          <a:off x="15630525" y="12893675"/>
          <a:ext cx="5270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134620</xdr:rowOff>
    </xdr:from>
    <xdr:to xmlns:xdr="http://schemas.openxmlformats.org/drawingml/2006/spreadsheetDrawing">
      <xdr:col>120</xdr:col>
      <xdr:colOff>114300</xdr:colOff>
      <xdr:row>75</xdr:row>
      <xdr:rowOff>134620</xdr:rowOff>
    </xdr:to>
    <xdr:cxnSp macro="">
      <xdr:nvCxnSpPr>
        <xdr:cNvPr id="847" name="直線コネクタ 846"/>
        <xdr:cNvCxnSpPr/>
      </xdr:nvCxnSpPr>
      <xdr:spPr>
        <a:xfrm>
          <a:off x="16093440" y="12711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165735</xdr:rowOff>
    </xdr:from>
    <xdr:ext cx="527050" cy="261620"/>
    <xdr:sp macro="" textlink="">
      <xdr:nvSpPr>
        <xdr:cNvPr id="848" name="テキスト ボックス 847"/>
        <xdr:cNvSpPr txBox="1"/>
      </xdr:nvSpPr>
      <xdr:spPr>
        <a:xfrm>
          <a:off x="15630525" y="1257490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151765</xdr:rowOff>
    </xdr:from>
    <xdr:to xmlns:xdr="http://schemas.openxmlformats.org/drawingml/2006/spreadsheetDrawing">
      <xdr:col>120</xdr:col>
      <xdr:colOff>114300</xdr:colOff>
      <xdr:row>73</xdr:row>
      <xdr:rowOff>151765</xdr:rowOff>
    </xdr:to>
    <xdr:cxnSp macro="">
      <xdr:nvCxnSpPr>
        <xdr:cNvPr id="849" name="直線コネクタ 848"/>
        <xdr:cNvCxnSpPr/>
      </xdr:nvCxnSpPr>
      <xdr:spPr>
        <a:xfrm>
          <a:off x="16093440" y="123932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5080</xdr:rowOff>
    </xdr:from>
    <xdr:ext cx="527050" cy="266700"/>
    <xdr:sp macro="" textlink="">
      <xdr:nvSpPr>
        <xdr:cNvPr id="850" name="テキスト ボックス 849"/>
        <xdr:cNvSpPr txBox="1"/>
      </xdr:nvSpPr>
      <xdr:spPr>
        <a:xfrm>
          <a:off x="15630525" y="12246610"/>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167640</xdr:rowOff>
    </xdr:from>
    <xdr:to xmlns:xdr="http://schemas.openxmlformats.org/drawingml/2006/spreadsheetDrawing">
      <xdr:col>120</xdr:col>
      <xdr:colOff>114300</xdr:colOff>
      <xdr:row>71</xdr:row>
      <xdr:rowOff>167640</xdr:rowOff>
    </xdr:to>
    <xdr:cxnSp macro="">
      <xdr:nvCxnSpPr>
        <xdr:cNvPr id="851" name="直線コネクタ 850"/>
        <xdr:cNvCxnSpPr/>
      </xdr:nvCxnSpPr>
      <xdr:spPr>
        <a:xfrm>
          <a:off x="16093440" y="12073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21590</xdr:rowOff>
    </xdr:from>
    <xdr:ext cx="527050" cy="263525"/>
    <xdr:sp macro="" textlink="">
      <xdr:nvSpPr>
        <xdr:cNvPr id="852" name="テキスト ボックス 851"/>
        <xdr:cNvSpPr txBox="1"/>
      </xdr:nvSpPr>
      <xdr:spPr>
        <a:xfrm>
          <a:off x="15630525" y="1192784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53" name="直線コネクタ 852"/>
        <xdr:cNvCxnSpPr/>
      </xdr:nvCxnSpPr>
      <xdr:spPr>
        <a:xfrm>
          <a:off x="16093440" y="117468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39370</xdr:rowOff>
    </xdr:from>
    <xdr:ext cx="527050" cy="266065"/>
    <xdr:sp macro="" textlink="">
      <xdr:nvSpPr>
        <xdr:cNvPr id="854" name="テキスト ボックス 853"/>
        <xdr:cNvSpPr txBox="1"/>
      </xdr:nvSpPr>
      <xdr:spPr>
        <a:xfrm>
          <a:off x="15630525" y="1161034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5" name="直線コネクタ 854"/>
        <xdr:cNvCxnSpPr/>
      </xdr:nvCxnSpPr>
      <xdr:spPr>
        <a:xfrm>
          <a:off x="16093440" y="1142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55245</xdr:rowOff>
    </xdr:from>
    <xdr:ext cx="527050" cy="263525"/>
    <xdr:sp macro="" textlink="">
      <xdr:nvSpPr>
        <xdr:cNvPr id="856" name="テキスト ボックス 855"/>
        <xdr:cNvSpPr txBox="1"/>
      </xdr:nvSpPr>
      <xdr:spPr>
        <a:xfrm>
          <a:off x="15630525" y="11290935"/>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86995</xdr:rowOff>
    </xdr:to>
    <xdr:sp macro="" textlink="">
      <xdr:nvSpPr>
        <xdr:cNvPr id="857" name="繰出金グラフ枠"/>
        <xdr:cNvSpPr/>
      </xdr:nvSpPr>
      <xdr:spPr>
        <a:xfrm>
          <a:off x="16093440" y="11428095"/>
          <a:ext cx="4137660" cy="22415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167640</xdr:rowOff>
    </xdr:from>
    <xdr:to xmlns:xdr="http://schemas.openxmlformats.org/drawingml/2006/spreadsheetDrawing">
      <xdr:col>116</xdr:col>
      <xdr:colOff>62865</xdr:colOff>
      <xdr:row>79</xdr:row>
      <xdr:rowOff>120650</xdr:rowOff>
    </xdr:to>
    <xdr:cxnSp macro="">
      <xdr:nvCxnSpPr>
        <xdr:cNvPr id="858" name="直線コネクタ 857"/>
        <xdr:cNvCxnSpPr/>
      </xdr:nvCxnSpPr>
      <xdr:spPr>
        <a:xfrm flipV="1">
          <a:off x="19507835" y="1190625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126365</xdr:rowOff>
    </xdr:from>
    <xdr:ext cx="534670" cy="266700"/>
    <xdr:sp macro="" textlink="">
      <xdr:nvSpPr>
        <xdr:cNvPr id="859" name="繰出金最小値テキスト"/>
        <xdr:cNvSpPr txBox="1"/>
      </xdr:nvSpPr>
      <xdr:spPr>
        <a:xfrm>
          <a:off x="19560540" y="13373735"/>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120650</xdr:rowOff>
    </xdr:from>
    <xdr:to xmlns:xdr="http://schemas.openxmlformats.org/drawingml/2006/spreadsheetDrawing">
      <xdr:col>116</xdr:col>
      <xdr:colOff>152400</xdr:colOff>
      <xdr:row>79</xdr:row>
      <xdr:rowOff>120650</xdr:rowOff>
    </xdr:to>
    <xdr:cxnSp macro="">
      <xdr:nvCxnSpPr>
        <xdr:cNvPr id="860" name="直線コネクタ 859"/>
        <xdr:cNvCxnSpPr/>
      </xdr:nvCxnSpPr>
      <xdr:spPr>
        <a:xfrm>
          <a:off x="19443700" y="133680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118745</xdr:rowOff>
    </xdr:from>
    <xdr:ext cx="534670" cy="264795"/>
    <xdr:sp macro="" textlink="">
      <xdr:nvSpPr>
        <xdr:cNvPr id="861" name="繰出金最大値テキスト"/>
        <xdr:cNvSpPr txBox="1"/>
      </xdr:nvSpPr>
      <xdr:spPr>
        <a:xfrm>
          <a:off x="19560540" y="116897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167640</xdr:rowOff>
    </xdr:from>
    <xdr:to xmlns:xdr="http://schemas.openxmlformats.org/drawingml/2006/spreadsheetDrawing">
      <xdr:col>116</xdr:col>
      <xdr:colOff>152400</xdr:colOff>
      <xdr:row>70</xdr:row>
      <xdr:rowOff>167640</xdr:rowOff>
    </xdr:to>
    <xdr:cxnSp macro="">
      <xdr:nvCxnSpPr>
        <xdr:cNvPr id="862" name="直線コネクタ 861"/>
        <xdr:cNvCxnSpPr/>
      </xdr:nvCxnSpPr>
      <xdr:spPr>
        <a:xfrm>
          <a:off x="19443700" y="119062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75</xdr:row>
      <xdr:rowOff>62230</xdr:rowOff>
    </xdr:from>
    <xdr:to xmlns:xdr="http://schemas.openxmlformats.org/drawingml/2006/spreadsheetDrawing">
      <xdr:col>116</xdr:col>
      <xdr:colOff>63500</xdr:colOff>
      <xdr:row>76</xdr:row>
      <xdr:rowOff>45720</xdr:rowOff>
    </xdr:to>
    <xdr:cxnSp macro="">
      <xdr:nvCxnSpPr>
        <xdr:cNvPr id="863" name="直線コネクタ 862"/>
        <xdr:cNvCxnSpPr/>
      </xdr:nvCxnSpPr>
      <xdr:spPr>
        <a:xfrm flipV="1">
          <a:off x="18775680" y="12639040"/>
          <a:ext cx="73406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167640</xdr:rowOff>
    </xdr:from>
    <xdr:ext cx="534670" cy="266065"/>
    <xdr:sp macro="" textlink="">
      <xdr:nvSpPr>
        <xdr:cNvPr id="864" name="繰出金平均値テキスト"/>
        <xdr:cNvSpPr txBox="1"/>
      </xdr:nvSpPr>
      <xdr:spPr>
        <a:xfrm>
          <a:off x="19560540" y="12744450"/>
          <a:ext cx="53467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19050</xdr:rowOff>
    </xdr:from>
    <xdr:to xmlns:xdr="http://schemas.openxmlformats.org/drawingml/2006/spreadsheetDrawing">
      <xdr:col>116</xdr:col>
      <xdr:colOff>114300</xdr:colOff>
      <xdr:row>76</xdr:row>
      <xdr:rowOff>125095</xdr:rowOff>
    </xdr:to>
    <xdr:sp macro="" textlink="">
      <xdr:nvSpPr>
        <xdr:cNvPr id="865" name="フローチャート: 判断 864"/>
        <xdr:cNvSpPr/>
      </xdr:nvSpPr>
      <xdr:spPr>
        <a:xfrm>
          <a:off x="19458940" y="1276350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45720</xdr:rowOff>
    </xdr:from>
    <xdr:to xmlns:xdr="http://schemas.openxmlformats.org/drawingml/2006/spreadsheetDrawing">
      <xdr:col>111</xdr:col>
      <xdr:colOff>167640</xdr:colOff>
      <xdr:row>76</xdr:row>
      <xdr:rowOff>81915</xdr:rowOff>
    </xdr:to>
    <xdr:cxnSp macro="">
      <xdr:nvCxnSpPr>
        <xdr:cNvPr id="866" name="直線コネクタ 865"/>
        <xdr:cNvCxnSpPr/>
      </xdr:nvCxnSpPr>
      <xdr:spPr>
        <a:xfrm flipV="1">
          <a:off x="17988280" y="12790170"/>
          <a:ext cx="7874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50800</xdr:rowOff>
    </xdr:from>
    <xdr:to xmlns:xdr="http://schemas.openxmlformats.org/drawingml/2006/spreadsheetDrawing">
      <xdr:col>112</xdr:col>
      <xdr:colOff>38100</xdr:colOff>
      <xdr:row>76</xdr:row>
      <xdr:rowOff>153670</xdr:rowOff>
    </xdr:to>
    <xdr:sp macro="" textlink="">
      <xdr:nvSpPr>
        <xdr:cNvPr id="867" name="フローチャート: 判断 866"/>
        <xdr:cNvSpPr/>
      </xdr:nvSpPr>
      <xdr:spPr>
        <a:xfrm>
          <a:off x="18735040" y="1279525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146685</xdr:rowOff>
    </xdr:from>
    <xdr:ext cx="530225" cy="267335"/>
    <xdr:sp macro="" textlink="">
      <xdr:nvSpPr>
        <xdr:cNvPr id="868" name="テキスト ボックス 867"/>
        <xdr:cNvSpPr txBox="1"/>
      </xdr:nvSpPr>
      <xdr:spPr>
        <a:xfrm>
          <a:off x="18541365" y="12891135"/>
          <a:ext cx="530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104775</xdr:rowOff>
    </xdr:from>
    <xdr:to xmlns:xdr="http://schemas.openxmlformats.org/drawingml/2006/spreadsheetDrawing">
      <xdr:col>107</xdr:col>
      <xdr:colOff>50800</xdr:colOff>
      <xdr:row>76</xdr:row>
      <xdr:rowOff>81915</xdr:rowOff>
    </xdr:to>
    <xdr:cxnSp macro="">
      <xdr:nvCxnSpPr>
        <xdr:cNvPr id="869" name="直線コネクタ 868"/>
        <xdr:cNvCxnSpPr/>
      </xdr:nvCxnSpPr>
      <xdr:spPr>
        <a:xfrm>
          <a:off x="17213580" y="12681585"/>
          <a:ext cx="7747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167640</xdr:rowOff>
    </xdr:from>
    <xdr:to xmlns:xdr="http://schemas.openxmlformats.org/drawingml/2006/spreadsheetDrawing">
      <xdr:col>107</xdr:col>
      <xdr:colOff>101600</xdr:colOff>
      <xdr:row>75</xdr:row>
      <xdr:rowOff>97155</xdr:rowOff>
    </xdr:to>
    <xdr:sp macro="" textlink="">
      <xdr:nvSpPr>
        <xdr:cNvPr id="870" name="フローチャート: 判断 869"/>
        <xdr:cNvSpPr/>
      </xdr:nvSpPr>
      <xdr:spPr>
        <a:xfrm>
          <a:off x="17937480" y="125768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115570</xdr:rowOff>
    </xdr:from>
    <xdr:ext cx="534670" cy="266700"/>
    <xdr:sp macro="" textlink="">
      <xdr:nvSpPr>
        <xdr:cNvPr id="871" name="テキスト ボックス 870"/>
        <xdr:cNvSpPr txBox="1"/>
      </xdr:nvSpPr>
      <xdr:spPr>
        <a:xfrm>
          <a:off x="17766665" y="12357100"/>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75</xdr:row>
      <xdr:rowOff>104775</xdr:rowOff>
    </xdr:from>
    <xdr:to xmlns:xdr="http://schemas.openxmlformats.org/drawingml/2006/spreadsheetDrawing">
      <xdr:col>102</xdr:col>
      <xdr:colOff>114300</xdr:colOff>
      <xdr:row>75</xdr:row>
      <xdr:rowOff>117475</xdr:rowOff>
    </xdr:to>
    <xdr:cxnSp macro="">
      <xdr:nvCxnSpPr>
        <xdr:cNvPr id="872" name="直線コネクタ 871"/>
        <xdr:cNvCxnSpPr/>
      </xdr:nvCxnSpPr>
      <xdr:spPr>
        <a:xfrm flipV="1">
          <a:off x="16428720" y="12681585"/>
          <a:ext cx="7848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149225</xdr:rowOff>
    </xdr:from>
    <xdr:to xmlns:xdr="http://schemas.openxmlformats.org/drawingml/2006/spreadsheetDrawing">
      <xdr:col>102</xdr:col>
      <xdr:colOff>165100</xdr:colOff>
      <xdr:row>74</xdr:row>
      <xdr:rowOff>76835</xdr:rowOff>
    </xdr:to>
    <xdr:sp macro="" textlink="">
      <xdr:nvSpPr>
        <xdr:cNvPr id="873" name="フローチャート: 判断 872"/>
        <xdr:cNvSpPr/>
      </xdr:nvSpPr>
      <xdr:spPr>
        <a:xfrm>
          <a:off x="17162780" y="12390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92710</xdr:rowOff>
    </xdr:from>
    <xdr:ext cx="534670" cy="261620"/>
    <xdr:sp macro="" textlink="">
      <xdr:nvSpPr>
        <xdr:cNvPr id="874" name="テキスト ボックス 873"/>
        <xdr:cNvSpPr txBox="1"/>
      </xdr:nvSpPr>
      <xdr:spPr>
        <a:xfrm>
          <a:off x="16969105" y="1216660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144780</xdr:rowOff>
    </xdr:from>
    <xdr:to xmlns:xdr="http://schemas.openxmlformats.org/drawingml/2006/spreadsheetDrawing">
      <xdr:col>98</xdr:col>
      <xdr:colOff>38100</xdr:colOff>
      <xdr:row>74</xdr:row>
      <xdr:rowOff>72390</xdr:rowOff>
    </xdr:to>
    <xdr:sp macro="" textlink="">
      <xdr:nvSpPr>
        <xdr:cNvPr id="875" name="フローチャート: 判断 874"/>
        <xdr:cNvSpPr/>
      </xdr:nvSpPr>
      <xdr:spPr>
        <a:xfrm>
          <a:off x="16388080" y="1238631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88265</xdr:rowOff>
    </xdr:from>
    <xdr:ext cx="530225" cy="264160"/>
    <xdr:sp macro="" textlink="">
      <xdr:nvSpPr>
        <xdr:cNvPr id="876" name="テキスト ボックス 875"/>
        <xdr:cNvSpPr txBox="1"/>
      </xdr:nvSpPr>
      <xdr:spPr>
        <a:xfrm>
          <a:off x="16194405" y="12162155"/>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84455</xdr:rowOff>
    </xdr:from>
    <xdr:ext cx="762000" cy="269240"/>
    <xdr:sp macro="" textlink="">
      <xdr:nvSpPr>
        <xdr:cNvPr id="877" name="テキスト ボックス 876"/>
        <xdr:cNvSpPr txBox="1"/>
      </xdr:nvSpPr>
      <xdr:spPr>
        <a:xfrm>
          <a:off x="1934210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81</xdr:row>
      <xdr:rowOff>84455</xdr:rowOff>
    </xdr:from>
    <xdr:ext cx="762000" cy="269240"/>
    <xdr:sp macro="" textlink="">
      <xdr:nvSpPr>
        <xdr:cNvPr id="878" name="テキスト ボックス 877"/>
        <xdr:cNvSpPr txBox="1"/>
      </xdr:nvSpPr>
      <xdr:spPr>
        <a:xfrm>
          <a:off x="1860804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84455</xdr:rowOff>
    </xdr:from>
    <xdr:ext cx="762000" cy="269240"/>
    <xdr:sp macro="" textlink="">
      <xdr:nvSpPr>
        <xdr:cNvPr id="879" name="テキスト ボックス 878"/>
        <xdr:cNvSpPr txBox="1"/>
      </xdr:nvSpPr>
      <xdr:spPr>
        <a:xfrm>
          <a:off x="1782064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84455</xdr:rowOff>
    </xdr:from>
    <xdr:ext cx="762000" cy="269240"/>
    <xdr:sp macro="" textlink="">
      <xdr:nvSpPr>
        <xdr:cNvPr id="880" name="テキスト ボックス 879"/>
        <xdr:cNvSpPr txBox="1"/>
      </xdr:nvSpPr>
      <xdr:spPr>
        <a:xfrm>
          <a:off x="1704594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81</xdr:row>
      <xdr:rowOff>84455</xdr:rowOff>
    </xdr:from>
    <xdr:ext cx="762000" cy="269240"/>
    <xdr:sp macro="" textlink="">
      <xdr:nvSpPr>
        <xdr:cNvPr id="881" name="テキスト ボックス 880"/>
        <xdr:cNvSpPr txBox="1"/>
      </xdr:nvSpPr>
      <xdr:spPr>
        <a:xfrm>
          <a:off x="16261080" y="1366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12065</xdr:rowOff>
    </xdr:from>
    <xdr:to xmlns:xdr="http://schemas.openxmlformats.org/drawingml/2006/spreadsheetDrawing">
      <xdr:col>116</xdr:col>
      <xdr:colOff>114300</xdr:colOff>
      <xdr:row>75</xdr:row>
      <xdr:rowOff>116205</xdr:rowOff>
    </xdr:to>
    <xdr:sp macro="" textlink="">
      <xdr:nvSpPr>
        <xdr:cNvPr id="882" name="楕円 881"/>
        <xdr:cNvSpPr/>
      </xdr:nvSpPr>
      <xdr:spPr>
        <a:xfrm>
          <a:off x="19458940" y="125888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34925</xdr:rowOff>
    </xdr:from>
    <xdr:ext cx="534670" cy="266065"/>
    <xdr:sp macro="" textlink="">
      <xdr:nvSpPr>
        <xdr:cNvPr id="883" name="繰出金該当値テキスト"/>
        <xdr:cNvSpPr txBox="1"/>
      </xdr:nvSpPr>
      <xdr:spPr>
        <a:xfrm>
          <a:off x="19560540" y="12444095"/>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167640</xdr:rowOff>
    </xdr:from>
    <xdr:to xmlns:xdr="http://schemas.openxmlformats.org/drawingml/2006/spreadsheetDrawing">
      <xdr:col>112</xdr:col>
      <xdr:colOff>38100</xdr:colOff>
      <xdr:row>76</xdr:row>
      <xdr:rowOff>97790</xdr:rowOff>
    </xdr:to>
    <xdr:sp macro="" textlink="">
      <xdr:nvSpPr>
        <xdr:cNvPr id="884" name="楕円 883"/>
        <xdr:cNvSpPr/>
      </xdr:nvSpPr>
      <xdr:spPr>
        <a:xfrm>
          <a:off x="18735040" y="12744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116205</xdr:rowOff>
    </xdr:from>
    <xdr:ext cx="530225" cy="266700"/>
    <xdr:sp macro="" textlink="">
      <xdr:nvSpPr>
        <xdr:cNvPr id="885" name="テキスト ボックス 884"/>
        <xdr:cNvSpPr txBox="1"/>
      </xdr:nvSpPr>
      <xdr:spPr>
        <a:xfrm>
          <a:off x="18541365" y="12525375"/>
          <a:ext cx="5302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29845</xdr:rowOff>
    </xdr:from>
    <xdr:to xmlns:xdr="http://schemas.openxmlformats.org/drawingml/2006/spreadsheetDrawing">
      <xdr:col>107</xdr:col>
      <xdr:colOff>101600</xdr:colOff>
      <xdr:row>76</xdr:row>
      <xdr:rowOff>133350</xdr:rowOff>
    </xdr:to>
    <xdr:sp macro="" textlink="">
      <xdr:nvSpPr>
        <xdr:cNvPr id="886" name="楕円 885"/>
        <xdr:cNvSpPr/>
      </xdr:nvSpPr>
      <xdr:spPr>
        <a:xfrm>
          <a:off x="17937480" y="127742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125730</xdr:rowOff>
    </xdr:from>
    <xdr:ext cx="534670" cy="263525"/>
    <xdr:sp macro="" textlink="">
      <xdr:nvSpPr>
        <xdr:cNvPr id="887" name="テキスト ボックス 886"/>
        <xdr:cNvSpPr txBox="1"/>
      </xdr:nvSpPr>
      <xdr:spPr>
        <a:xfrm>
          <a:off x="17766665" y="1287018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50800</xdr:rowOff>
    </xdr:from>
    <xdr:to xmlns:xdr="http://schemas.openxmlformats.org/drawingml/2006/spreadsheetDrawing">
      <xdr:col>102</xdr:col>
      <xdr:colOff>165100</xdr:colOff>
      <xdr:row>75</xdr:row>
      <xdr:rowOff>154940</xdr:rowOff>
    </xdr:to>
    <xdr:sp macro="" textlink="">
      <xdr:nvSpPr>
        <xdr:cNvPr id="888" name="楕円 887"/>
        <xdr:cNvSpPr/>
      </xdr:nvSpPr>
      <xdr:spPr>
        <a:xfrm>
          <a:off x="17162780" y="126276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147955</xdr:rowOff>
    </xdr:from>
    <xdr:ext cx="534670" cy="266065"/>
    <xdr:sp macro="" textlink="">
      <xdr:nvSpPr>
        <xdr:cNvPr id="889" name="テキスト ボックス 888"/>
        <xdr:cNvSpPr txBox="1"/>
      </xdr:nvSpPr>
      <xdr:spPr>
        <a:xfrm>
          <a:off x="16969105" y="12724765"/>
          <a:ext cx="5346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64135</xdr:rowOff>
    </xdr:from>
    <xdr:to xmlns:xdr="http://schemas.openxmlformats.org/drawingml/2006/spreadsheetDrawing">
      <xdr:col>98</xdr:col>
      <xdr:colOff>38100</xdr:colOff>
      <xdr:row>75</xdr:row>
      <xdr:rowOff>167640</xdr:rowOff>
    </xdr:to>
    <xdr:sp macro="" textlink="">
      <xdr:nvSpPr>
        <xdr:cNvPr id="890" name="楕円 889"/>
        <xdr:cNvSpPr/>
      </xdr:nvSpPr>
      <xdr:spPr>
        <a:xfrm>
          <a:off x="16388080" y="126409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161290</xdr:rowOff>
    </xdr:from>
    <xdr:ext cx="530225" cy="260985"/>
    <xdr:sp macro="" textlink="">
      <xdr:nvSpPr>
        <xdr:cNvPr id="891" name="テキスト ボックス 890"/>
        <xdr:cNvSpPr txBox="1"/>
      </xdr:nvSpPr>
      <xdr:spPr>
        <a:xfrm>
          <a:off x="16194405" y="1273810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59055</xdr:rowOff>
    </xdr:from>
    <xdr:to xmlns:xdr="http://schemas.openxmlformats.org/drawingml/2006/spreadsheetDrawing">
      <xdr:col>120</xdr:col>
      <xdr:colOff>114300</xdr:colOff>
      <xdr:row>85</xdr:row>
      <xdr:rowOff>33655</xdr:rowOff>
    </xdr:to>
    <xdr:sp macro="" textlink="">
      <xdr:nvSpPr>
        <xdr:cNvPr id="892" name="正方形/長方形 891"/>
        <xdr:cNvSpPr/>
      </xdr:nvSpPr>
      <xdr:spPr>
        <a:xfrm>
          <a:off x="16093440" y="1397698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59055</xdr:rowOff>
    </xdr:from>
    <xdr:to xmlns:xdr="http://schemas.openxmlformats.org/drawingml/2006/spreadsheetDrawing">
      <xdr:col>104</xdr:col>
      <xdr:colOff>127000</xdr:colOff>
      <xdr:row>86</xdr:row>
      <xdr:rowOff>147320</xdr:rowOff>
    </xdr:to>
    <xdr:sp macro="" textlink="">
      <xdr:nvSpPr>
        <xdr:cNvPr id="893" name="正方形/長方形 892"/>
        <xdr:cNvSpPr/>
      </xdr:nvSpPr>
      <xdr:spPr>
        <a:xfrm>
          <a:off x="1622044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92710</xdr:rowOff>
    </xdr:from>
    <xdr:to xmlns:xdr="http://schemas.openxmlformats.org/drawingml/2006/spreadsheetDrawing">
      <xdr:col>104</xdr:col>
      <xdr:colOff>127000</xdr:colOff>
      <xdr:row>88</xdr:row>
      <xdr:rowOff>0</xdr:rowOff>
    </xdr:to>
    <xdr:sp macro="" textlink="">
      <xdr:nvSpPr>
        <xdr:cNvPr id="894" name="正方形/長方形 893"/>
        <xdr:cNvSpPr/>
      </xdr:nvSpPr>
      <xdr:spPr>
        <a:xfrm>
          <a:off x="1622044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59055</xdr:rowOff>
    </xdr:from>
    <xdr:to xmlns:xdr="http://schemas.openxmlformats.org/drawingml/2006/spreadsheetDrawing">
      <xdr:col>110</xdr:col>
      <xdr:colOff>0</xdr:colOff>
      <xdr:row>86</xdr:row>
      <xdr:rowOff>147320</xdr:rowOff>
    </xdr:to>
    <xdr:sp macro="" textlink="">
      <xdr:nvSpPr>
        <xdr:cNvPr id="895" name="正方形/長方形 894"/>
        <xdr:cNvSpPr/>
      </xdr:nvSpPr>
      <xdr:spPr>
        <a:xfrm>
          <a:off x="1709928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92710</xdr:rowOff>
    </xdr:from>
    <xdr:to xmlns:xdr="http://schemas.openxmlformats.org/drawingml/2006/spreadsheetDrawing">
      <xdr:col>110</xdr:col>
      <xdr:colOff>0</xdr:colOff>
      <xdr:row>88</xdr:row>
      <xdr:rowOff>0</xdr:rowOff>
    </xdr:to>
    <xdr:sp macro="" textlink="">
      <xdr:nvSpPr>
        <xdr:cNvPr id="896" name="正方形/長方形 895"/>
        <xdr:cNvSpPr/>
      </xdr:nvSpPr>
      <xdr:spPr>
        <a:xfrm>
          <a:off x="1709928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59055</xdr:rowOff>
    </xdr:from>
    <xdr:to xmlns:xdr="http://schemas.openxmlformats.org/drawingml/2006/spreadsheetDrawing">
      <xdr:col>116</xdr:col>
      <xdr:colOff>0</xdr:colOff>
      <xdr:row>86</xdr:row>
      <xdr:rowOff>147320</xdr:rowOff>
    </xdr:to>
    <xdr:sp macro="" textlink="">
      <xdr:nvSpPr>
        <xdr:cNvPr id="897" name="正方形/長方形 896"/>
        <xdr:cNvSpPr/>
      </xdr:nvSpPr>
      <xdr:spPr>
        <a:xfrm>
          <a:off x="18105120" y="14312265"/>
          <a:ext cx="134112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92710</xdr:rowOff>
    </xdr:from>
    <xdr:to xmlns:xdr="http://schemas.openxmlformats.org/drawingml/2006/spreadsheetDrawing">
      <xdr:col>116</xdr:col>
      <xdr:colOff>0</xdr:colOff>
      <xdr:row>88</xdr:row>
      <xdr:rowOff>0</xdr:rowOff>
    </xdr:to>
    <xdr:sp macro="" textlink="">
      <xdr:nvSpPr>
        <xdr:cNvPr id="898" name="正方形/長方形 897"/>
        <xdr:cNvSpPr/>
      </xdr:nvSpPr>
      <xdr:spPr>
        <a:xfrm>
          <a:off x="18105120" y="14513560"/>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正方形/長方形 898"/>
        <xdr:cNvSpPr/>
      </xdr:nvSpPr>
      <xdr:spPr>
        <a:xfrm>
          <a:off x="16093440" y="14781530"/>
          <a:ext cx="41376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36855"/>
    <xdr:sp macro="" textlink="">
      <xdr:nvSpPr>
        <xdr:cNvPr id="900" name="テキスト ボックス 899"/>
        <xdr:cNvSpPr txBox="1"/>
      </xdr:nvSpPr>
      <xdr:spPr>
        <a:xfrm>
          <a:off x="16078200" y="14594840"/>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1" name="直線コネクタ 900"/>
        <xdr:cNvCxnSpPr/>
      </xdr:nvCxnSpPr>
      <xdr:spPr>
        <a:xfrm>
          <a:off x="1609344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6093440" y="15913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4635"/>
    <xdr:sp macro="" textlink="">
      <xdr:nvSpPr>
        <xdr:cNvPr id="903" name="テキスト ボックス 902"/>
        <xdr:cNvSpPr txBox="1"/>
      </xdr:nvSpPr>
      <xdr:spPr>
        <a:xfrm>
          <a:off x="15890240" y="157708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4" name="直線コネクタ 903"/>
        <xdr:cNvCxnSpPr/>
      </xdr:nvCxnSpPr>
      <xdr:spPr>
        <a:xfrm>
          <a:off x="16093440" y="147815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56515</xdr:rowOff>
    </xdr:from>
    <xdr:ext cx="248920" cy="266700"/>
    <xdr:sp macro="" textlink="">
      <xdr:nvSpPr>
        <xdr:cNvPr id="905" name="テキスト ボックス 904"/>
        <xdr:cNvSpPr txBox="1"/>
      </xdr:nvSpPr>
      <xdr:spPr>
        <a:xfrm>
          <a:off x="15890240" y="14645005"/>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6" name="前年度繰上充用金グラフ枠"/>
        <xdr:cNvSpPr/>
      </xdr:nvSpPr>
      <xdr:spPr>
        <a:xfrm>
          <a:off x="16093440" y="14781530"/>
          <a:ext cx="41376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7" name="直線コネクタ 906"/>
        <xdr:cNvCxnSpPr/>
      </xdr:nvCxnSpPr>
      <xdr:spPr>
        <a:xfrm>
          <a:off x="1950783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8" name="前年度繰上充用金最小値テキスト"/>
        <xdr:cNvSpPr txBox="1"/>
      </xdr:nvSpPr>
      <xdr:spPr>
        <a:xfrm>
          <a:off x="1956054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19443700" y="1591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0" name="前年度繰上充用金最大値テキスト"/>
        <xdr:cNvSpPr txBox="1"/>
      </xdr:nvSpPr>
      <xdr:spPr>
        <a:xfrm>
          <a:off x="1956054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1" name="直線コネクタ 910"/>
        <xdr:cNvCxnSpPr/>
      </xdr:nvCxnSpPr>
      <xdr:spPr>
        <a:xfrm>
          <a:off x="19443700" y="1591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94</xdr:row>
      <xdr:rowOff>139700</xdr:rowOff>
    </xdr:from>
    <xdr:to xmlns:xdr="http://schemas.openxmlformats.org/drawingml/2006/spreadsheetDrawing">
      <xdr:col>116</xdr:col>
      <xdr:colOff>63500</xdr:colOff>
      <xdr:row>94</xdr:row>
      <xdr:rowOff>139700</xdr:rowOff>
    </xdr:to>
    <xdr:cxnSp macro="">
      <xdr:nvCxnSpPr>
        <xdr:cNvPr id="912" name="直線コネクタ 911"/>
        <xdr:cNvCxnSpPr/>
      </xdr:nvCxnSpPr>
      <xdr:spPr>
        <a:xfrm>
          <a:off x="18775680" y="1591310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3" name="前年度繰上充用金平均値テキスト"/>
        <xdr:cNvSpPr txBox="1"/>
      </xdr:nvSpPr>
      <xdr:spPr>
        <a:xfrm>
          <a:off x="1956054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フローチャート: 判断 913"/>
        <xdr:cNvSpPr/>
      </xdr:nvSpPr>
      <xdr:spPr>
        <a:xfrm>
          <a:off x="19458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167640</xdr:colOff>
      <xdr:row>94</xdr:row>
      <xdr:rowOff>139700</xdr:rowOff>
    </xdr:to>
    <xdr:cxnSp macro="">
      <xdr:nvCxnSpPr>
        <xdr:cNvPr id="915" name="直線コネクタ 914"/>
        <xdr:cNvCxnSpPr/>
      </xdr:nvCxnSpPr>
      <xdr:spPr>
        <a:xfrm>
          <a:off x="17988280" y="159131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フローチャート: 判断 915"/>
        <xdr:cNvSpPr/>
      </xdr:nvSpPr>
      <xdr:spPr>
        <a:xfrm>
          <a:off x="18735040" y="15862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9555" cy="259080"/>
    <xdr:sp macro="" textlink="">
      <xdr:nvSpPr>
        <xdr:cNvPr id="917" name="テキスト ボックス 916"/>
        <xdr:cNvSpPr txBox="1"/>
      </xdr:nvSpPr>
      <xdr:spPr>
        <a:xfrm>
          <a:off x="186613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8" name="直線コネクタ 917"/>
        <xdr:cNvCxnSpPr/>
      </xdr:nvCxnSpPr>
      <xdr:spPr>
        <a:xfrm>
          <a:off x="17213580" y="159131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フローチャート: 判断 918"/>
        <xdr:cNvSpPr/>
      </xdr:nvSpPr>
      <xdr:spPr>
        <a:xfrm>
          <a:off x="179374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20" name="テキスト ボックス 919"/>
        <xdr:cNvSpPr txBox="1"/>
      </xdr:nvSpPr>
      <xdr:spPr>
        <a:xfrm>
          <a:off x="178866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94</xdr:row>
      <xdr:rowOff>139700</xdr:rowOff>
    </xdr:from>
    <xdr:to xmlns:xdr="http://schemas.openxmlformats.org/drawingml/2006/spreadsheetDrawing">
      <xdr:col>102</xdr:col>
      <xdr:colOff>114300</xdr:colOff>
      <xdr:row>94</xdr:row>
      <xdr:rowOff>139700</xdr:rowOff>
    </xdr:to>
    <xdr:cxnSp macro="">
      <xdr:nvCxnSpPr>
        <xdr:cNvPr id="921" name="直線コネクタ 920"/>
        <xdr:cNvCxnSpPr/>
      </xdr:nvCxnSpPr>
      <xdr:spPr>
        <a:xfrm>
          <a:off x="16428720" y="1591310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フローチャート: 判断 921"/>
        <xdr:cNvSpPr/>
      </xdr:nvSpPr>
      <xdr:spPr>
        <a:xfrm>
          <a:off x="171627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95</xdr:row>
      <xdr:rowOff>10160</xdr:rowOff>
    </xdr:from>
    <xdr:ext cx="249555" cy="259080"/>
    <xdr:sp macro="" textlink="">
      <xdr:nvSpPr>
        <xdr:cNvPr id="923" name="テキスト ボックス 922"/>
        <xdr:cNvSpPr txBox="1"/>
      </xdr:nvSpPr>
      <xdr:spPr>
        <a:xfrm>
          <a:off x="170992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フローチャート: 判断 923"/>
        <xdr:cNvSpPr/>
      </xdr:nvSpPr>
      <xdr:spPr>
        <a:xfrm>
          <a:off x="16388080" y="15862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9555" cy="259080"/>
    <xdr:sp macro="" textlink="">
      <xdr:nvSpPr>
        <xdr:cNvPr id="925" name="テキスト ボックス 924"/>
        <xdr:cNvSpPr txBox="1"/>
      </xdr:nvSpPr>
      <xdr:spPr>
        <a:xfrm>
          <a:off x="163144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6" name="テキスト ボックス 925"/>
        <xdr:cNvSpPr txBox="1"/>
      </xdr:nvSpPr>
      <xdr:spPr>
        <a:xfrm>
          <a:off x="193421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101</xdr:row>
      <xdr:rowOff>80010</xdr:rowOff>
    </xdr:from>
    <xdr:ext cx="762000" cy="259080"/>
    <xdr:sp macro="" textlink="">
      <xdr:nvSpPr>
        <xdr:cNvPr id="927" name="テキスト ボックス 926"/>
        <xdr:cNvSpPr txBox="1"/>
      </xdr:nvSpPr>
      <xdr:spPr>
        <a:xfrm>
          <a:off x="18608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8" name="テキスト ボックス 927"/>
        <xdr:cNvSpPr txBox="1"/>
      </xdr:nvSpPr>
      <xdr:spPr>
        <a:xfrm>
          <a:off x="178206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9" name="テキスト ボックス 928"/>
        <xdr:cNvSpPr txBox="1"/>
      </xdr:nvSpPr>
      <xdr:spPr>
        <a:xfrm>
          <a:off x="170459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101</xdr:row>
      <xdr:rowOff>80010</xdr:rowOff>
    </xdr:from>
    <xdr:ext cx="762000" cy="259080"/>
    <xdr:sp macro="" textlink="">
      <xdr:nvSpPr>
        <xdr:cNvPr id="930" name="テキスト ボックス 929"/>
        <xdr:cNvSpPr txBox="1"/>
      </xdr:nvSpPr>
      <xdr:spPr>
        <a:xfrm>
          <a:off x="16261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1" name="楕円 930"/>
        <xdr:cNvSpPr/>
      </xdr:nvSpPr>
      <xdr:spPr>
        <a:xfrm>
          <a:off x="19458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2" name="前年度繰上充用金該当値テキスト"/>
        <xdr:cNvSpPr txBox="1"/>
      </xdr:nvSpPr>
      <xdr:spPr>
        <a:xfrm>
          <a:off x="195605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3" name="楕円 932"/>
        <xdr:cNvSpPr/>
      </xdr:nvSpPr>
      <xdr:spPr>
        <a:xfrm>
          <a:off x="18735040" y="1586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9555" cy="259080"/>
    <xdr:sp macro="" textlink="">
      <xdr:nvSpPr>
        <xdr:cNvPr id="934" name="テキスト ボックス 933"/>
        <xdr:cNvSpPr txBox="1"/>
      </xdr:nvSpPr>
      <xdr:spPr>
        <a:xfrm>
          <a:off x="186613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5" name="楕円 934"/>
        <xdr:cNvSpPr/>
      </xdr:nvSpPr>
      <xdr:spPr>
        <a:xfrm>
          <a:off x="179374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36" name="テキスト ボックス 935"/>
        <xdr:cNvSpPr txBox="1"/>
      </xdr:nvSpPr>
      <xdr:spPr>
        <a:xfrm>
          <a:off x="178866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7" name="楕円 936"/>
        <xdr:cNvSpPr/>
      </xdr:nvSpPr>
      <xdr:spPr>
        <a:xfrm>
          <a:off x="171627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93</xdr:row>
      <xdr:rowOff>35560</xdr:rowOff>
    </xdr:from>
    <xdr:ext cx="249555" cy="259080"/>
    <xdr:sp macro="" textlink="">
      <xdr:nvSpPr>
        <xdr:cNvPr id="938" name="テキスト ボックス 937"/>
        <xdr:cNvSpPr txBox="1"/>
      </xdr:nvSpPr>
      <xdr:spPr>
        <a:xfrm>
          <a:off x="170992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9" name="楕円 938"/>
        <xdr:cNvSpPr/>
      </xdr:nvSpPr>
      <xdr:spPr>
        <a:xfrm>
          <a:off x="16388080" y="1586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9555" cy="259080"/>
    <xdr:sp macro="" textlink="">
      <xdr:nvSpPr>
        <xdr:cNvPr id="940" name="テキスト ボックス 939"/>
        <xdr:cNvSpPr txBox="1"/>
      </xdr:nvSpPr>
      <xdr:spPr>
        <a:xfrm>
          <a:off x="1631442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1" name="正方形/長方形 940"/>
        <xdr:cNvSpPr/>
      </xdr:nvSpPr>
      <xdr:spPr>
        <a:xfrm>
          <a:off x="670560" y="174371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2" name="正方形/長方形 941"/>
        <xdr:cNvSpPr/>
      </xdr:nvSpPr>
      <xdr:spPr>
        <a:xfrm>
          <a:off x="670560" y="175006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3" name="テキスト ボックス 942"/>
        <xdr:cNvSpPr txBox="1"/>
      </xdr:nvSpPr>
      <xdr:spPr>
        <a:xfrm>
          <a:off x="695960" y="177546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歳出決算総額は、住民一人当たり約422,000円となっている。</a:t>
          </a:r>
        </a:p>
        <a:p>
          <a:r>
            <a:rPr kumimoji="1" lang="ja-JP" altLang="en-US" sz="900">
              <a:solidFill>
                <a:sysClr val="windowText" lastClr="000000"/>
              </a:solidFill>
              <a:latin typeface="ＭＳ Ｐゴシック"/>
              <a:ea typeface="ＭＳ Ｐゴシック"/>
            </a:rPr>
            <a:t>補助費等の住民一人当たりのコストは前年度比6,100円（12.2</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）増加し、55,971円となった。過年度国,都支出金等還付金や子育て世帯応援給付金、高齢者物価高騰対策給付金等により増となった。</a:t>
          </a:r>
        </a:p>
        <a:p>
          <a:r>
            <a:rPr kumimoji="1" lang="ja-JP" altLang="en-US" sz="900">
              <a:solidFill>
                <a:sysClr val="windowText" lastClr="000000"/>
              </a:solidFill>
              <a:latin typeface="ＭＳ Ｐゴシック"/>
              <a:ea typeface="ＭＳ Ｐゴシック"/>
            </a:rPr>
            <a:t>物件費の住民一人当たりのコストは前年度比7,346円（10.8</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）増加し、75,338円となった。新型コロナ予防接種事業等の減があるものの、各公共施設等光熱費等の増により増となった。</a:t>
          </a:r>
        </a:p>
        <a:p>
          <a:r>
            <a:rPr kumimoji="1" lang="ja-JP" altLang="en-US" sz="900">
              <a:solidFill>
                <a:sysClr val="windowText" lastClr="000000"/>
              </a:solidFill>
              <a:latin typeface="ＭＳ Ｐゴシック"/>
              <a:ea typeface="ＭＳ Ｐゴシック"/>
            </a:rPr>
            <a:t>扶助費の住民一人当たりのコストは前年度比6,725円（5.2％）減少し、123,594円となった。子育て世帯への臨時特別給付などにより減となった。</a:t>
          </a:r>
        </a:p>
        <a:p>
          <a:r>
            <a:rPr kumimoji="1" lang="ja-JP" altLang="en-US" sz="900">
              <a:solidFill>
                <a:sysClr val="windowText" lastClr="000000"/>
              </a:solidFill>
              <a:latin typeface="ＭＳ Ｐゴシック"/>
              <a:ea typeface="ＭＳ Ｐゴシック"/>
            </a:rPr>
            <a:t>繰</a:t>
          </a:r>
          <a:r>
            <a:rPr kumimoji="1" lang="ja-JP" altLang="en-US" sz="900">
              <a:solidFill>
                <a:schemeClr val="tx1"/>
              </a:solidFill>
              <a:latin typeface="ＭＳ Ｐゴシック"/>
              <a:ea typeface="ＭＳ Ｐゴシック"/>
            </a:rPr>
            <a:t>出金の住民一</a:t>
          </a:r>
          <a:r>
            <a:rPr kumimoji="1" lang="ja-JP" altLang="en-US" sz="900">
              <a:solidFill>
                <a:sysClr val="windowText" lastClr="000000"/>
              </a:solidFill>
              <a:latin typeface="ＭＳ Ｐゴシック"/>
              <a:ea typeface="ＭＳ Ｐゴシック"/>
            </a:rPr>
            <a:t>人当たりのコストは前年度比4,748円（12.7％）増加し、42,151円となった。狛江駅北口地下駐車場の大規模改修に伴う駐車場事業特別会計への建築費繰出金や、国民健康保険事業費納付金の増による国民健康保険特別会計繰出金の増により、全体として増となった。</a:t>
          </a:r>
        </a:p>
        <a:p>
          <a:r>
            <a:rPr kumimoji="1" lang="ja-JP" altLang="en-US" sz="900">
              <a:solidFill>
                <a:schemeClr val="tx1"/>
              </a:solidFill>
              <a:latin typeface="ＭＳ Ｐゴシック"/>
              <a:ea typeface="ＭＳ Ｐゴシック"/>
            </a:rPr>
            <a:t>普通建設事業費（うち新規整備）の住民一人当たりのコストは、前年度比2,110円（63.4</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1,217円となった。ぽかぽか広場整備（緑道部分）や多世代・多機能型交流拠点整備などが主な要因である。また、普通建設事業費（うち更新整備）の住民一人当たりのコストは、前年度比758円（3.5％）減少し</a:t>
          </a:r>
          <a:r>
            <a:rPr kumimoji="1" lang="en-US" altLang="ja-JP" sz="900">
              <a:solidFill>
                <a:schemeClr val="tx1"/>
              </a:solidFill>
              <a:latin typeface="ＭＳ Ｐゴシック"/>
              <a:ea typeface="ＭＳ Ｐゴシック"/>
            </a:rPr>
            <a:t>20,679</a:t>
          </a:r>
          <a:r>
            <a:rPr kumimoji="1" lang="ja-JP" altLang="en-US" sz="900">
              <a:solidFill>
                <a:schemeClr val="tx1"/>
              </a:solidFill>
              <a:latin typeface="ＭＳ Ｐゴシック"/>
              <a:ea typeface="ＭＳ Ｐゴシック"/>
            </a:rPr>
            <a:t>円となった。市民ホール改修工事、第三小学校大規模改修二期工事、第二中学校大規模改修二期工事などが主な要因である。普通建設事業費全体での住民一人あたりのコストは前年度比1,153円（4.6</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）増加し、26,179円となり、全国平均、東京都平均を下回っている。狛江市公共施設整備計画に基づき、限られた予算の中で計画的に整備等を継続して行っている。</a:t>
          </a:r>
        </a:p>
        <a:p>
          <a:r>
            <a:rPr kumimoji="1" lang="ja-JP" altLang="en-US" sz="900">
              <a:solidFill>
                <a:schemeClr val="tx1"/>
              </a:solidFill>
              <a:latin typeface="ＭＳ Ｐゴシック"/>
              <a:ea typeface="ＭＳ Ｐゴシック"/>
            </a:rPr>
            <a:t>公債費の住民一人当たりのコストは前年度比438円（2.2</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）減少し、19,927円となった。</a:t>
          </a:r>
          <a:r>
            <a:rPr kumimoji="1" lang="ja-JP" altLang="en-US" sz="900">
              <a:latin typeface="ＭＳ Ｐゴシック"/>
              <a:ea typeface="ＭＳ Ｐゴシック"/>
            </a:rPr>
            <a:t>過去の都市整備事業債の償還はピークを過ぎたものの、大規模事業が続き、一時的な借入額の増が見込まれる。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77470</xdr:rowOff>
    </xdr:to>
    <xdr:sp macro="" textlink="">
      <xdr:nvSpPr>
        <xdr:cNvPr id="2" name="正方形/長方形 1"/>
        <xdr:cNvSpPr/>
      </xdr:nvSpPr>
      <xdr:spPr>
        <a:xfrm>
          <a:off x="566420" y="127000"/>
          <a:ext cx="11168380" cy="624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62865</xdr:rowOff>
    </xdr:to>
    <xdr:sp macro="" textlink="">
      <xdr:nvSpPr>
        <xdr:cNvPr id="3" name="正方形/長方形 2"/>
        <xdr:cNvSpPr/>
      </xdr:nvSpPr>
      <xdr:spPr>
        <a:xfrm>
          <a:off x="16764000" y="189230"/>
          <a:ext cx="346710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6783050" y="215265"/>
          <a:ext cx="34226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808450" y="242570"/>
          <a:ext cx="3365500"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312900" y="189230"/>
          <a:ext cx="234061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4338300" y="215265"/>
          <a:ext cx="229616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4363700" y="242570"/>
          <a:ext cx="223901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70560" y="874395"/>
          <a:ext cx="8884920" cy="17392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797560" y="90487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19</xdr:col>
      <xdr:colOff>25400</xdr:colOff>
      <xdr:row>15</xdr:row>
      <xdr:rowOff>62865</xdr:rowOff>
    </xdr:to>
    <xdr:sp macro="" textlink="">
      <xdr:nvSpPr>
        <xdr:cNvPr id="11" name="正方形/長方形 10"/>
        <xdr:cNvSpPr/>
      </xdr:nvSpPr>
      <xdr:spPr>
        <a:xfrm>
          <a:off x="1971040" y="904875"/>
          <a:ext cx="1239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144520" y="90487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85640" y="926465"/>
          <a:ext cx="1780540" cy="9188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66180" y="926465"/>
          <a:ext cx="1109980" cy="9188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5080</xdr:rowOff>
    </xdr:to>
    <xdr:sp macro="" textlink="">
      <xdr:nvSpPr>
        <xdr:cNvPr id="15" name="正方形/長方形 14"/>
        <xdr:cNvSpPr/>
      </xdr:nvSpPr>
      <xdr:spPr>
        <a:xfrm>
          <a:off x="7439660" y="937260"/>
          <a:ext cx="566420" cy="9156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122555</xdr:rowOff>
    </xdr:to>
    <xdr:sp macro="" textlink="">
      <xdr:nvSpPr>
        <xdr:cNvPr id="16" name="正方形/長方形 15"/>
        <xdr:cNvSpPr/>
      </xdr:nvSpPr>
      <xdr:spPr>
        <a:xfrm>
          <a:off x="4485640" y="1680210"/>
          <a:ext cx="178054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122555</xdr:rowOff>
    </xdr:to>
    <xdr:sp macro="" textlink="">
      <xdr:nvSpPr>
        <xdr:cNvPr id="17" name="正方形/長方形 16"/>
        <xdr:cNvSpPr/>
      </xdr:nvSpPr>
      <xdr:spPr>
        <a:xfrm>
          <a:off x="6329680" y="1680210"/>
          <a:ext cx="33528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148590</xdr:rowOff>
    </xdr:to>
    <xdr:sp macro="" textlink="">
      <xdr:nvSpPr>
        <xdr:cNvPr id="18" name="角丸四角形 17"/>
        <xdr:cNvSpPr/>
      </xdr:nvSpPr>
      <xdr:spPr>
        <a:xfrm>
          <a:off x="9748520" y="874395"/>
          <a:ext cx="1341120" cy="11220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5080</xdr:rowOff>
    </xdr:to>
    <xdr:sp macro="" textlink="">
      <xdr:nvSpPr>
        <xdr:cNvPr id="19" name="正方形/長方形 18"/>
        <xdr:cNvSpPr/>
      </xdr:nvSpPr>
      <xdr:spPr>
        <a:xfrm>
          <a:off x="9986010" y="937260"/>
          <a:ext cx="12776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103505</xdr:rowOff>
    </xdr:to>
    <xdr:sp macro="" textlink="">
      <xdr:nvSpPr>
        <xdr:cNvPr id="20" name="正方形/長方形 19"/>
        <xdr:cNvSpPr/>
      </xdr:nvSpPr>
      <xdr:spPr>
        <a:xfrm>
          <a:off x="9986010" y="1195070"/>
          <a:ext cx="12776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5080</xdr:rowOff>
    </xdr:from>
    <xdr:to xmlns:xdr="http://schemas.openxmlformats.org/drawingml/2006/spreadsheetDrawing">
      <xdr:col>67</xdr:col>
      <xdr:colOff>31750</xdr:colOff>
      <xdr:row>12</xdr:row>
      <xdr:rowOff>128270</xdr:rowOff>
    </xdr:to>
    <xdr:sp macro="" textlink="">
      <xdr:nvSpPr>
        <xdr:cNvPr id="21" name="正方形/長方形 20"/>
        <xdr:cNvSpPr/>
      </xdr:nvSpPr>
      <xdr:spPr>
        <a:xfrm>
          <a:off x="9986010" y="1517650"/>
          <a:ext cx="1277620" cy="626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9831070" y="104838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161290</xdr:rowOff>
    </xdr:from>
    <xdr:to xmlns:xdr="http://schemas.openxmlformats.org/drawingml/2006/spreadsheetDrawing">
      <xdr:col>59</xdr:col>
      <xdr:colOff>73025</xdr:colOff>
      <xdr:row>6</xdr:row>
      <xdr:rowOff>88900</xdr:rowOff>
    </xdr:to>
    <xdr:sp macro="" textlink="">
      <xdr:nvSpPr>
        <xdr:cNvPr id="23" name="楕円 22"/>
        <xdr:cNvSpPr/>
      </xdr:nvSpPr>
      <xdr:spPr>
        <a:xfrm>
          <a:off x="9885045" y="100330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9885045" y="1261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153035</xdr:rowOff>
    </xdr:from>
    <xdr:to xmlns:xdr="http://schemas.openxmlformats.org/drawingml/2006/spreadsheetDrawing">
      <xdr:col>59</xdr:col>
      <xdr:colOff>17780</xdr:colOff>
      <xdr:row>9</xdr:row>
      <xdr:rowOff>122555</xdr:rowOff>
    </xdr:to>
    <xdr:cxnSp macro="">
      <xdr:nvCxnSpPr>
        <xdr:cNvPr id="25" name="直線コネクタ 24"/>
        <xdr:cNvCxnSpPr/>
      </xdr:nvCxnSpPr>
      <xdr:spPr>
        <a:xfrm>
          <a:off x="9908540" y="1497965"/>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153035</xdr:rowOff>
    </xdr:from>
    <xdr:to xmlns:xdr="http://schemas.openxmlformats.org/drawingml/2006/spreadsheetDrawing">
      <xdr:col>59</xdr:col>
      <xdr:colOff>107950</xdr:colOff>
      <xdr:row>8</xdr:row>
      <xdr:rowOff>153035</xdr:rowOff>
    </xdr:to>
    <xdr:cxnSp macro="">
      <xdr:nvCxnSpPr>
        <xdr:cNvPr id="26" name="直線コネクタ 25"/>
        <xdr:cNvCxnSpPr/>
      </xdr:nvCxnSpPr>
      <xdr:spPr>
        <a:xfrm>
          <a:off x="9850120" y="14979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48895</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9908540" y="172910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9850120" y="186563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115570</xdr:rowOff>
    </xdr:from>
    <xdr:ext cx="8896350" cy="259715"/>
    <xdr:sp macro="" textlink="">
      <xdr:nvSpPr>
        <xdr:cNvPr id="29" name="テキスト ボックス 28"/>
        <xdr:cNvSpPr txBox="1"/>
      </xdr:nvSpPr>
      <xdr:spPr>
        <a:xfrm>
          <a:off x="629920" y="2801620"/>
          <a:ext cx="88963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29920" y="311023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62865</xdr:rowOff>
    </xdr:from>
    <xdr:ext cx="8231505" cy="257810"/>
    <xdr:sp macro="" textlink="">
      <xdr:nvSpPr>
        <xdr:cNvPr id="31" name="テキスト ボックス 30"/>
        <xdr:cNvSpPr txBox="1"/>
      </xdr:nvSpPr>
      <xdr:spPr>
        <a:xfrm>
          <a:off x="629920" y="3419475"/>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56515</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670560" y="39160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56515</xdr:rowOff>
    </xdr:from>
    <xdr:to xmlns:xdr="http://schemas.openxmlformats.org/drawingml/2006/spreadsheetDrawing">
      <xdr:col>12</xdr:col>
      <xdr:colOff>127000</xdr:colOff>
      <xdr:row>26</xdr:row>
      <xdr:rowOff>142240</xdr:rowOff>
    </xdr:to>
    <xdr:sp macro="" textlink="">
      <xdr:nvSpPr>
        <xdr:cNvPr id="33" name="正方形/長方形 32"/>
        <xdr:cNvSpPr/>
      </xdr:nvSpPr>
      <xdr:spPr>
        <a:xfrm>
          <a:off x="79756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756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56515</xdr:rowOff>
    </xdr:from>
    <xdr:to xmlns:xdr="http://schemas.openxmlformats.org/drawingml/2006/spreadsheetDrawing">
      <xdr:col>18</xdr:col>
      <xdr:colOff>0</xdr:colOff>
      <xdr:row>26</xdr:row>
      <xdr:rowOff>142240</xdr:rowOff>
    </xdr:to>
    <xdr:sp macro="" textlink="">
      <xdr:nvSpPr>
        <xdr:cNvPr id="35" name="正方形/長方形 34"/>
        <xdr:cNvSpPr/>
      </xdr:nvSpPr>
      <xdr:spPr>
        <a:xfrm>
          <a:off x="167640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640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56515</xdr:rowOff>
    </xdr:from>
    <xdr:to xmlns:xdr="http://schemas.openxmlformats.org/drawingml/2006/spreadsheetDrawing">
      <xdr:col>24</xdr:col>
      <xdr:colOff>0</xdr:colOff>
      <xdr:row>26</xdr:row>
      <xdr:rowOff>142240</xdr:rowOff>
    </xdr:to>
    <xdr:sp macro="" textlink="">
      <xdr:nvSpPr>
        <xdr:cNvPr id="37" name="正方形/長方形 36"/>
        <xdr:cNvSpPr/>
      </xdr:nvSpPr>
      <xdr:spPr>
        <a:xfrm>
          <a:off x="26822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822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670560" y="4721860"/>
          <a:ext cx="413766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5080</xdr:rowOff>
    </xdr:from>
    <xdr:ext cx="349885" cy="229235"/>
    <xdr:sp macro="" textlink="">
      <xdr:nvSpPr>
        <xdr:cNvPr id="40" name="テキスト ボックス 39"/>
        <xdr:cNvSpPr txBox="1"/>
      </xdr:nvSpPr>
      <xdr:spPr>
        <a:xfrm>
          <a:off x="655320" y="45351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67056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113665</xdr:rowOff>
    </xdr:from>
    <xdr:ext cx="467360" cy="261620"/>
    <xdr:sp macro="" textlink="">
      <xdr:nvSpPr>
        <xdr:cNvPr id="42" name="テキスト ボックス 41"/>
        <xdr:cNvSpPr txBox="1"/>
      </xdr:nvSpPr>
      <xdr:spPr>
        <a:xfrm>
          <a:off x="271780" y="682307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142240</xdr:rowOff>
    </xdr:from>
    <xdr:to xmlns:xdr="http://schemas.openxmlformats.org/drawingml/2006/spreadsheetDrawing">
      <xdr:col>28</xdr:col>
      <xdr:colOff>114300</xdr:colOff>
      <xdr:row>38</xdr:row>
      <xdr:rowOff>142240</xdr:rowOff>
    </xdr:to>
    <xdr:cxnSp macro="">
      <xdr:nvCxnSpPr>
        <xdr:cNvPr id="43" name="直線コネクタ 42"/>
        <xdr:cNvCxnSpPr/>
      </xdr:nvCxnSpPr>
      <xdr:spPr>
        <a:xfrm>
          <a:off x="670560" y="6516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67360" cy="261620"/>
    <xdr:sp macro="" textlink="">
      <xdr:nvSpPr>
        <xdr:cNvPr id="44" name="テキスト ボックス 43"/>
        <xdr:cNvSpPr txBox="1"/>
      </xdr:nvSpPr>
      <xdr:spPr>
        <a:xfrm>
          <a:off x="271780" y="6371590"/>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24130</xdr:rowOff>
    </xdr:from>
    <xdr:to xmlns:xdr="http://schemas.openxmlformats.org/drawingml/2006/spreadsheetDrawing">
      <xdr:col>28</xdr:col>
      <xdr:colOff>114300</xdr:colOff>
      <xdr:row>36</xdr:row>
      <xdr:rowOff>24130</xdr:rowOff>
    </xdr:to>
    <xdr:cxnSp macro="">
      <xdr:nvCxnSpPr>
        <xdr:cNvPr id="45" name="直線コネクタ 44"/>
        <xdr:cNvCxnSpPr/>
      </xdr:nvCxnSpPr>
      <xdr:spPr>
        <a:xfrm>
          <a:off x="670560" y="6062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53975</xdr:rowOff>
    </xdr:from>
    <xdr:ext cx="467360" cy="259080"/>
    <xdr:sp macro="" textlink="">
      <xdr:nvSpPr>
        <xdr:cNvPr id="46" name="テキスト ボックス 45"/>
        <xdr:cNvSpPr txBox="1"/>
      </xdr:nvSpPr>
      <xdr:spPr>
        <a:xfrm>
          <a:off x="271780" y="59251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84455</xdr:rowOff>
    </xdr:from>
    <xdr:to xmlns:xdr="http://schemas.openxmlformats.org/drawingml/2006/spreadsheetDrawing">
      <xdr:col>28</xdr:col>
      <xdr:colOff>114300</xdr:colOff>
      <xdr:row>33</xdr:row>
      <xdr:rowOff>84455</xdr:rowOff>
    </xdr:to>
    <xdr:cxnSp macro="">
      <xdr:nvCxnSpPr>
        <xdr:cNvPr id="47" name="直線コネクタ 46"/>
        <xdr:cNvCxnSpPr/>
      </xdr:nvCxnSpPr>
      <xdr:spPr>
        <a:xfrm>
          <a:off x="670560" y="56203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113665</xdr:rowOff>
    </xdr:from>
    <xdr:ext cx="467360" cy="261620"/>
    <xdr:sp macro="" textlink="">
      <xdr:nvSpPr>
        <xdr:cNvPr id="48" name="テキスト ボックス 47"/>
        <xdr:cNvSpPr txBox="1"/>
      </xdr:nvSpPr>
      <xdr:spPr>
        <a:xfrm>
          <a:off x="271780" y="548195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142240</xdr:rowOff>
    </xdr:from>
    <xdr:to xmlns:xdr="http://schemas.openxmlformats.org/drawingml/2006/spreadsheetDrawing">
      <xdr:col>28</xdr:col>
      <xdr:colOff>114300</xdr:colOff>
      <xdr:row>30</xdr:row>
      <xdr:rowOff>142240</xdr:rowOff>
    </xdr:to>
    <xdr:cxnSp macro="">
      <xdr:nvCxnSpPr>
        <xdr:cNvPr id="49" name="直線コネクタ 48"/>
        <xdr:cNvCxnSpPr/>
      </xdr:nvCxnSpPr>
      <xdr:spPr>
        <a:xfrm>
          <a:off x="670560" y="5175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67360" cy="261620"/>
    <xdr:sp macro="" textlink="">
      <xdr:nvSpPr>
        <xdr:cNvPr id="50" name="テキスト ボックス 49"/>
        <xdr:cNvSpPr txBox="1"/>
      </xdr:nvSpPr>
      <xdr:spPr>
        <a:xfrm>
          <a:off x="271780" y="5030470"/>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28</xdr:row>
      <xdr:rowOff>24130</xdr:rowOff>
    </xdr:to>
    <xdr:cxnSp macro="">
      <xdr:nvCxnSpPr>
        <xdr:cNvPr id="51" name="直線コネクタ 50"/>
        <xdr:cNvCxnSpPr/>
      </xdr:nvCxnSpPr>
      <xdr:spPr>
        <a:xfrm>
          <a:off x="670560" y="47218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53975</xdr:rowOff>
    </xdr:from>
    <xdr:ext cx="467360" cy="259080"/>
    <xdr:sp macro="" textlink="">
      <xdr:nvSpPr>
        <xdr:cNvPr id="52" name="テキスト ボックス 51"/>
        <xdr:cNvSpPr txBox="1"/>
      </xdr:nvSpPr>
      <xdr:spPr>
        <a:xfrm>
          <a:off x="271780" y="45840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84455</xdr:rowOff>
    </xdr:to>
    <xdr:sp macro="" textlink="">
      <xdr:nvSpPr>
        <xdr:cNvPr id="53" name="議会費グラフ枠"/>
        <xdr:cNvSpPr/>
      </xdr:nvSpPr>
      <xdr:spPr>
        <a:xfrm>
          <a:off x="670560" y="4721860"/>
          <a:ext cx="413766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145415</xdr:rowOff>
    </xdr:from>
    <xdr:to xmlns:xdr="http://schemas.openxmlformats.org/drawingml/2006/spreadsheetDrawing">
      <xdr:col>24</xdr:col>
      <xdr:colOff>62865</xdr:colOff>
      <xdr:row>37</xdr:row>
      <xdr:rowOff>147955</xdr:rowOff>
    </xdr:to>
    <xdr:cxnSp macro="">
      <xdr:nvCxnSpPr>
        <xdr:cNvPr id="54" name="直線コネクタ 53"/>
        <xdr:cNvCxnSpPr/>
      </xdr:nvCxnSpPr>
      <xdr:spPr>
        <a:xfrm flipV="1">
          <a:off x="4084955" y="5346065"/>
          <a:ext cx="1270" cy="1008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149860</xdr:rowOff>
    </xdr:from>
    <xdr:ext cx="469900" cy="259715"/>
    <xdr:sp macro="" textlink="">
      <xdr:nvSpPr>
        <xdr:cNvPr id="55" name="議会費最小値テキスト"/>
        <xdr:cNvSpPr txBox="1"/>
      </xdr:nvSpPr>
      <xdr:spPr>
        <a:xfrm>
          <a:off x="4137660" y="6356350"/>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147955</xdr:rowOff>
    </xdr:from>
    <xdr:to xmlns:xdr="http://schemas.openxmlformats.org/drawingml/2006/spreadsheetDrawing">
      <xdr:col>24</xdr:col>
      <xdr:colOff>152400</xdr:colOff>
      <xdr:row>37</xdr:row>
      <xdr:rowOff>147955</xdr:rowOff>
    </xdr:to>
    <xdr:cxnSp macro="">
      <xdr:nvCxnSpPr>
        <xdr:cNvPr id="56" name="直線コネクタ 55"/>
        <xdr:cNvCxnSpPr/>
      </xdr:nvCxnSpPr>
      <xdr:spPr>
        <a:xfrm>
          <a:off x="4020820" y="6354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89535</xdr:rowOff>
    </xdr:from>
    <xdr:ext cx="469900" cy="257175"/>
    <xdr:sp macro="" textlink="">
      <xdr:nvSpPr>
        <xdr:cNvPr id="57" name="議会費最大値テキスト"/>
        <xdr:cNvSpPr txBox="1"/>
      </xdr:nvSpPr>
      <xdr:spPr>
        <a:xfrm>
          <a:off x="4137660" y="51225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145415</xdr:rowOff>
    </xdr:from>
    <xdr:to xmlns:xdr="http://schemas.openxmlformats.org/drawingml/2006/spreadsheetDrawing">
      <xdr:col>24</xdr:col>
      <xdr:colOff>152400</xdr:colOff>
      <xdr:row>31</xdr:row>
      <xdr:rowOff>145415</xdr:rowOff>
    </xdr:to>
    <xdr:cxnSp macro="">
      <xdr:nvCxnSpPr>
        <xdr:cNvPr id="58" name="直線コネクタ 57"/>
        <xdr:cNvCxnSpPr/>
      </xdr:nvCxnSpPr>
      <xdr:spPr>
        <a:xfrm>
          <a:off x="4020820" y="53460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34</xdr:row>
      <xdr:rowOff>48895</xdr:rowOff>
    </xdr:from>
    <xdr:to xmlns:xdr="http://schemas.openxmlformats.org/drawingml/2006/spreadsheetDrawing">
      <xdr:col>24</xdr:col>
      <xdr:colOff>63500</xdr:colOff>
      <xdr:row>34</xdr:row>
      <xdr:rowOff>107950</xdr:rowOff>
    </xdr:to>
    <xdr:cxnSp macro="">
      <xdr:nvCxnSpPr>
        <xdr:cNvPr id="59" name="直線コネクタ 58"/>
        <xdr:cNvCxnSpPr/>
      </xdr:nvCxnSpPr>
      <xdr:spPr>
        <a:xfrm flipV="1">
          <a:off x="3352800" y="5752465"/>
          <a:ext cx="7340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62890"/>
    <xdr:sp macro="" textlink="">
      <xdr:nvSpPr>
        <xdr:cNvPr id="60" name="議会費平均値テキスト"/>
        <xdr:cNvSpPr txBox="1"/>
      </xdr:nvSpPr>
      <xdr:spPr>
        <a:xfrm>
          <a:off x="4137660" y="5877560"/>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29845</xdr:rowOff>
    </xdr:from>
    <xdr:to xmlns:xdr="http://schemas.openxmlformats.org/drawingml/2006/spreadsheetDrawing">
      <xdr:col>24</xdr:col>
      <xdr:colOff>114300</xdr:colOff>
      <xdr:row>35</xdr:row>
      <xdr:rowOff>131445</xdr:rowOff>
    </xdr:to>
    <xdr:sp macro="" textlink="">
      <xdr:nvSpPr>
        <xdr:cNvPr id="61" name="フローチャート: 判断 60"/>
        <xdr:cNvSpPr/>
      </xdr:nvSpPr>
      <xdr:spPr>
        <a:xfrm>
          <a:off x="403606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85725</xdr:rowOff>
    </xdr:from>
    <xdr:to xmlns:xdr="http://schemas.openxmlformats.org/drawingml/2006/spreadsheetDrawing">
      <xdr:col>19</xdr:col>
      <xdr:colOff>167640</xdr:colOff>
      <xdr:row>34</xdr:row>
      <xdr:rowOff>107950</xdr:rowOff>
    </xdr:to>
    <xdr:cxnSp macro="">
      <xdr:nvCxnSpPr>
        <xdr:cNvPr id="62" name="直線コネクタ 61"/>
        <xdr:cNvCxnSpPr/>
      </xdr:nvCxnSpPr>
      <xdr:spPr>
        <a:xfrm>
          <a:off x="2565400" y="5789295"/>
          <a:ext cx="7874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16510</xdr:rowOff>
    </xdr:from>
    <xdr:to xmlns:xdr="http://schemas.openxmlformats.org/drawingml/2006/spreadsheetDrawing">
      <xdr:col>20</xdr:col>
      <xdr:colOff>38100</xdr:colOff>
      <xdr:row>35</xdr:row>
      <xdr:rowOff>118110</xdr:rowOff>
    </xdr:to>
    <xdr:sp macro="" textlink="">
      <xdr:nvSpPr>
        <xdr:cNvPr id="63" name="フローチャート: 判断 62"/>
        <xdr:cNvSpPr/>
      </xdr:nvSpPr>
      <xdr:spPr>
        <a:xfrm>
          <a:off x="3312160" y="5887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111125</xdr:rowOff>
    </xdr:from>
    <xdr:ext cx="469900" cy="261620"/>
    <xdr:sp macro="" textlink="">
      <xdr:nvSpPr>
        <xdr:cNvPr id="64" name="テキスト ボックス 63"/>
        <xdr:cNvSpPr txBox="1"/>
      </xdr:nvSpPr>
      <xdr:spPr>
        <a:xfrm>
          <a:off x="3150870" y="598233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56515</xdr:rowOff>
    </xdr:from>
    <xdr:to xmlns:xdr="http://schemas.openxmlformats.org/drawingml/2006/spreadsheetDrawing">
      <xdr:col>15</xdr:col>
      <xdr:colOff>50800</xdr:colOff>
      <xdr:row>34</xdr:row>
      <xdr:rowOff>85725</xdr:rowOff>
    </xdr:to>
    <xdr:cxnSp macro="">
      <xdr:nvCxnSpPr>
        <xdr:cNvPr id="65" name="直線コネクタ 64"/>
        <xdr:cNvCxnSpPr/>
      </xdr:nvCxnSpPr>
      <xdr:spPr>
        <a:xfrm>
          <a:off x="1790700" y="5760085"/>
          <a:ext cx="774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144145</xdr:rowOff>
    </xdr:from>
    <xdr:to xmlns:xdr="http://schemas.openxmlformats.org/drawingml/2006/spreadsheetDrawing">
      <xdr:col>15</xdr:col>
      <xdr:colOff>101600</xdr:colOff>
      <xdr:row>35</xdr:row>
      <xdr:rowOff>73025</xdr:rowOff>
    </xdr:to>
    <xdr:sp macro="" textlink="">
      <xdr:nvSpPr>
        <xdr:cNvPr id="66" name="フローチャート: 判断 65"/>
        <xdr:cNvSpPr/>
      </xdr:nvSpPr>
      <xdr:spPr>
        <a:xfrm>
          <a:off x="2514600" y="58477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62230</xdr:rowOff>
    </xdr:from>
    <xdr:ext cx="469900" cy="257175"/>
    <xdr:sp macro="" textlink="">
      <xdr:nvSpPr>
        <xdr:cNvPr id="67" name="テキスト ボックス 66"/>
        <xdr:cNvSpPr txBox="1"/>
      </xdr:nvSpPr>
      <xdr:spPr>
        <a:xfrm>
          <a:off x="2353310" y="59334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34</xdr:row>
      <xdr:rowOff>38100</xdr:rowOff>
    </xdr:from>
    <xdr:to xmlns:xdr="http://schemas.openxmlformats.org/drawingml/2006/spreadsheetDrawing">
      <xdr:col>10</xdr:col>
      <xdr:colOff>114300</xdr:colOff>
      <xdr:row>34</xdr:row>
      <xdr:rowOff>56515</xdr:rowOff>
    </xdr:to>
    <xdr:cxnSp macro="">
      <xdr:nvCxnSpPr>
        <xdr:cNvPr id="68" name="直線コネクタ 67"/>
        <xdr:cNvCxnSpPr/>
      </xdr:nvCxnSpPr>
      <xdr:spPr>
        <a:xfrm>
          <a:off x="1005840" y="5741670"/>
          <a:ext cx="7848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94615</xdr:rowOff>
    </xdr:from>
    <xdr:to xmlns:xdr="http://schemas.openxmlformats.org/drawingml/2006/spreadsheetDrawing">
      <xdr:col>10</xdr:col>
      <xdr:colOff>165100</xdr:colOff>
      <xdr:row>35</xdr:row>
      <xdr:rowOff>23495</xdr:rowOff>
    </xdr:to>
    <xdr:sp macro="" textlink="">
      <xdr:nvSpPr>
        <xdr:cNvPr id="69" name="フローチャート: 判断 68"/>
        <xdr:cNvSpPr/>
      </xdr:nvSpPr>
      <xdr:spPr>
        <a:xfrm>
          <a:off x="1739900" y="57981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16510</xdr:rowOff>
    </xdr:from>
    <xdr:ext cx="465455" cy="259715"/>
    <xdr:sp macro="" textlink="">
      <xdr:nvSpPr>
        <xdr:cNvPr id="70" name="テキスト ボックス 69"/>
        <xdr:cNvSpPr txBox="1"/>
      </xdr:nvSpPr>
      <xdr:spPr>
        <a:xfrm>
          <a:off x="1578610" y="5887720"/>
          <a:ext cx="4654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85090</xdr:rowOff>
    </xdr:from>
    <xdr:to xmlns:xdr="http://schemas.openxmlformats.org/drawingml/2006/spreadsheetDrawing">
      <xdr:col>6</xdr:col>
      <xdr:colOff>38100</xdr:colOff>
      <xdr:row>35</xdr:row>
      <xdr:rowOff>14605</xdr:rowOff>
    </xdr:to>
    <xdr:sp macro="" textlink="">
      <xdr:nvSpPr>
        <xdr:cNvPr id="71" name="フローチャート: 判断 70"/>
        <xdr:cNvSpPr/>
      </xdr:nvSpPr>
      <xdr:spPr>
        <a:xfrm>
          <a:off x="965200" y="578866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3810</xdr:rowOff>
    </xdr:from>
    <xdr:ext cx="469900" cy="261620"/>
    <xdr:sp macro="" textlink="">
      <xdr:nvSpPr>
        <xdr:cNvPr id="72" name="テキスト ボックス 71"/>
        <xdr:cNvSpPr txBox="1"/>
      </xdr:nvSpPr>
      <xdr:spPr>
        <a:xfrm>
          <a:off x="803910" y="587502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81280</xdr:rowOff>
    </xdr:from>
    <xdr:ext cx="762000" cy="261620"/>
    <xdr:sp macro="" textlink="">
      <xdr:nvSpPr>
        <xdr:cNvPr id="73" name="テキスト ボックス 72"/>
        <xdr:cNvSpPr txBox="1"/>
      </xdr:nvSpPr>
      <xdr:spPr>
        <a:xfrm>
          <a:off x="391922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41</xdr:row>
      <xdr:rowOff>81280</xdr:rowOff>
    </xdr:from>
    <xdr:ext cx="762000" cy="261620"/>
    <xdr:sp macro="" textlink="">
      <xdr:nvSpPr>
        <xdr:cNvPr id="74" name="テキスト ボックス 73"/>
        <xdr:cNvSpPr txBox="1"/>
      </xdr:nvSpPr>
      <xdr:spPr>
        <a:xfrm>
          <a:off x="31851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81280</xdr:rowOff>
    </xdr:from>
    <xdr:ext cx="762000" cy="261620"/>
    <xdr:sp macro="" textlink="">
      <xdr:nvSpPr>
        <xdr:cNvPr id="75" name="テキスト ボックス 74"/>
        <xdr:cNvSpPr txBox="1"/>
      </xdr:nvSpPr>
      <xdr:spPr>
        <a:xfrm>
          <a:off x="23977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81280</xdr:rowOff>
    </xdr:from>
    <xdr:ext cx="762000" cy="261620"/>
    <xdr:sp macro="" textlink="">
      <xdr:nvSpPr>
        <xdr:cNvPr id="76" name="テキスト ボックス 75"/>
        <xdr:cNvSpPr txBox="1"/>
      </xdr:nvSpPr>
      <xdr:spPr>
        <a:xfrm>
          <a:off x="16230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41</xdr:row>
      <xdr:rowOff>81280</xdr:rowOff>
    </xdr:from>
    <xdr:ext cx="762000" cy="261620"/>
    <xdr:sp macro="" textlink="">
      <xdr:nvSpPr>
        <xdr:cNvPr id="77" name="テキスト ボックス 76"/>
        <xdr:cNvSpPr txBox="1"/>
      </xdr:nvSpPr>
      <xdr:spPr>
        <a:xfrm>
          <a:off x="8382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165100</xdr:rowOff>
    </xdr:from>
    <xdr:to xmlns:xdr="http://schemas.openxmlformats.org/drawingml/2006/spreadsheetDrawing">
      <xdr:col>24</xdr:col>
      <xdr:colOff>114300</xdr:colOff>
      <xdr:row>34</xdr:row>
      <xdr:rowOff>98425</xdr:rowOff>
    </xdr:to>
    <xdr:sp macro="" textlink="">
      <xdr:nvSpPr>
        <xdr:cNvPr id="78" name="楕円 77"/>
        <xdr:cNvSpPr/>
      </xdr:nvSpPr>
      <xdr:spPr>
        <a:xfrm>
          <a:off x="4036060" y="570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18415</xdr:rowOff>
    </xdr:from>
    <xdr:ext cx="469900" cy="259080"/>
    <xdr:sp macro="" textlink="">
      <xdr:nvSpPr>
        <xdr:cNvPr id="79" name="議会費該当値テキスト"/>
        <xdr:cNvSpPr txBox="1"/>
      </xdr:nvSpPr>
      <xdr:spPr>
        <a:xfrm>
          <a:off x="4137660" y="5554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54610</xdr:rowOff>
    </xdr:from>
    <xdr:to xmlns:xdr="http://schemas.openxmlformats.org/drawingml/2006/spreadsheetDrawing">
      <xdr:col>20</xdr:col>
      <xdr:colOff>38100</xdr:colOff>
      <xdr:row>34</xdr:row>
      <xdr:rowOff>159385</xdr:rowOff>
    </xdr:to>
    <xdr:sp macro="" textlink="">
      <xdr:nvSpPr>
        <xdr:cNvPr id="80" name="楕円 79"/>
        <xdr:cNvSpPr/>
      </xdr:nvSpPr>
      <xdr:spPr>
        <a:xfrm>
          <a:off x="3312160" y="5758180"/>
          <a:ext cx="787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635</xdr:rowOff>
    </xdr:from>
    <xdr:ext cx="469900" cy="261620"/>
    <xdr:sp macro="" textlink="">
      <xdr:nvSpPr>
        <xdr:cNvPr id="81" name="テキスト ボックス 80"/>
        <xdr:cNvSpPr txBox="1"/>
      </xdr:nvSpPr>
      <xdr:spPr>
        <a:xfrm>
          <a:off x="3150870" y="553656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34290</xdr:rowOff>
    </xdr:from>
    <xdr:to xmlns:xdr="http://schemas.openxmlformats.org/drawingml/2006/spreadsheetDrawing">
      <xdr:col>15</xdr:col>
      <xdr:colOff>101600</xdr:colOff>
      <xdr:row>34</xdr:row>
      <xdr:rowOff>135890</xdr:rowOff>
    </xdr:to>
    <xdr:sp macro="" textlink="">
      <xdr:nvSpPr>
        <xdr:cNvPr id="82" name="楕円 81"/>
        <xdr:cNvSpPr/>
      </xdr:nvSpPr>
      <xdr:spPr>
        <a:xfrm>
          <a:off x="25146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152400</xdr:rowOff>
    </xdr:from>
    <xdr:ext cx="469900" cy="259715"/>
    <xdr:sp macro="" textlink="">
      <xdr:nvSpPr>
        <xdr:cNvPr id="83" name="テキスト ボックス 82"/>
        <xdr:cNvSpPr txBox="1"/>
      </xdr:nvSpPr>
      <xdr:spPr>
        <a:xfrm>
          <a:off x="2353310" y="5520690"/>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5080</xdr:rowOff>
    </xdr:from>
    <xdr:to xmlns:xdr="http://schemas.openxmlformats.org/drawingml/2006/spreadsheetDrawing">
      <xdr:col>10</xdr:col>
      <xdr:colOff>165100</xdr:colOff>
      <xdr:row>34</xdr:row>
      <xdr:rowOff>109855</xdr:rowOff>
    </xdr:to>
    <xdr:sp macro="" textlink="">
      <xdr:nvSpPr>
        <xdr:cNvPr id="84" name="楕円 83"/>
        <xdr:cNvSpPr/>
      </xdr:nvSpPr>
      <xdr:spPr>
        <a:xfrm>
          <a:off x="1739900" y="57086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126365</xdr:rowOff>
    </xdr:from>
    <xdr:ext cx="465455" cy="257175"/>
    <xdr:sp macro="" textlink="">
      <xdr:nvSpPr>
        <xdr:cNvPr id="85" name="テキスト ボックス 84"/>
        <xdr:cNvSpPr txBox="1"/>
      </xdr:nvSpPr>
      <xdr:spPr>
        <a:xfrm>
          <a:off x="1578610" y="54946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160655</xdr:rowOff>
    </xdr:from>
    <xdr:to xmlns:xdr="http://schemas.openxmlformats.org/drawingml/2006/spreadsheetDrawing">
      <xdr:col>6</xdr:col>
      <xdr:colOff>38100</xdr:colOff>
      <xdr:row>34</xdr:row>
      <xdr:rowOff>88265</xdr:rowOff>
    </xdr:to>
    <xdr:sp macro="" textlink="">
      <xdr:nvSpPr>
        <xdr:cNvPr id="86" name="楕円 85"/>
        <xdr:cNvSpPr/>
      </xdr:nvSpPr>
      <xdr:spPr>
        <a:xfrm>
          <a:off x="965200" y="5696585"/>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106680</xdr:rowOff>
    </xdr:from>
    <xdr:ext cx="469900" cy="261620"/>
    <xdr:sp macro="" textlink="">
      <xdr:nvSpPr>
        <xdr:cNvPr id="87" name="テキスト ボックス 86"/>
        <xdr:cNvSpPr txBox="1"/>
      </xdr:nvSpPr>
      <xdr:spPr>
        <a:xfrm>
          <a:off x="803910" y="547497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56515</xdr:rowOff>
    </xdr:from>
    <xdr:to xmlns:xdr="http://schemas.openxmlformats.org/drawingml/2006/spreadsheetDrawing">
      <xdr:col>28</xdr:col>
      <xdr:colOff>114300</xdr:colOff>
      <xdr:row>45</xdr:row>
      <xdr:rowOff>32385</xdr:rowOff>
    </xdr:to>
    <xdr:sp macro="" textlink="">
      <xdr:nvSpPr>
        <xdr:cNvPr id="88" name="正方形/長方形 87"/>
        <xdr:cNvSpPr/>
      </xdr:nvSpPr>
      <xdr:spPr>
        <a:xfrm>
          <a:off x="670560" y="72688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56515</xdr:rowOff>
    </xdr:from>
    <xdr:to xmlns:xdr="http://schemas.openxmlformats.org/drawingml/2006/spreadsheetDrawing">
      <xdr:col>12</xdr:col>
      <xdr:colOff>127000</xdr:colOff>
      <xdr:row>46</xdr:row>
      <xdr:rowOff>142240</xdr:rowOff>
    </xdr:to>
    <xdr:sp macro="" textlink="">
      <xdr:nvSpPr>
        <xdr:cNvPr id="89" name="正方形/長方形 88"/>
        <xdr:cNvSpPr/>
      </xdr:nvSpPr>
      <xdr:spPr>
        <a:xfrm>
          <a:off x="79756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79756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56515</xdr:rowOff>
    </xdr:from>
    <xdr:to xmlns:xdr="http://schemas.openxmlformats.org/drawingml/2006/spreadsheetDrawing">
      <xdr:col>18</xdr:col>
      <xdr:colOff>0</xdr:colOff>
      <xdr:row>46</xdr:row>
      <xdr:rowOff>142240</xdr:rowOff>
    </xdr:to>
    <xdr:sp macro="" textlink="">
      <xdr:nvSpPr>
        <xdr:cNvPr id="91" name="正方形/長方形 90"/>
        <xdr:cNvSpPr/>
      </xdr:nvSpPr>
      <xdr:spPr>
        <a:xfrm>
          <a:off x="167640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67640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56515</xdr:rowOff>
    </xdr:from>
    <xdr:to xmlns:xdr="http://schemas.openxmlformats.org/drawingml/2006/spreadsheetDrawing">
      <xdr:col>24</xdr:col>
      <xdr:colOff>0</xdr:colOff>
      <xdr:row>46</xdr:row>
      <xdr:rowOff>142240</xdr:rowOff>
    </xdr:to>
    <xdr:sp macro="" textlink="">
      <xdr:nvSpPr>
        <xdr:cNvPr id="93" name="正方形/長方形 92"/>
        <xdr:cNvSpPr/>
      </xdr:nvSpPr>
      <xdr:spPr>
        <a:xfrm>
          <a:off x="26822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6822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84455</xdr:rowOff>
    </xdr:to>
    <xdr:sp macro="" textlink="">
      <xdr:nvSpPr>
        <xdr:cNvPr id="95" name="正方形/長方形 94"/>
        <xdr:cNvSpPr/>
      </xdr:nvSpPr>
      <xdr:spPr>
        <a:xfrm>
          <a:off x="670560" y="8074660"/>
          <a:ext cx="413766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5080</xdr:rowOff>
    </xdr:from>
    <xdr:ext cx="349885" cy="229235"/>
    <xdr:sp macro="" textlink="">
      <xdr:nvSpPr>
        <xdr:cNvPr id="96" name="テキスト ボックス 95"/>
        <xdr:cNvSpPr txBox="1"/>
      </xdr:nvSpPr>
      <xdr:spPr>
        <a:xfrm>
          <a:off x="655320" y="78879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7" name="直線コネクタ 96"/>
        <xdr:cNvCxnSpPr/>
      </xdr:nvCxnSpPr>
      <xdr:spPr>
        <a:xfrm>
          <a:off x="670560" y="10314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43815</xdr:rowOff>
    </xdr:from>
    <xdr:to xmlns:xdr="http://schemas.openxmlformats.org/drawingml/2006/spreadsheetDrawing">
      <xdr:col>28</xdr:col>
      <xdr:colOff>114300</xdr:colOff>
      <xdr:row>59</xdr:row>
      <xdr:rowOff>43815</xdr:rowOff>
    </xdr:to>
    <xdr:cxnSp macro="">
      <xdr:nvCxnSpPr>
        <xdr:cNvPr id="98" name="直線コネクタ 97"/>
        <xdr:cNvCxnSpPr/>
      </xdr:nvCxnSpPr>
      <xdr:spPr>
        <a:xfrm>
          <a:off x="670560" y="99383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74930</xdr:rowOff>
    </xdr:from>
    <xdr:ext cx="248920" cy="261620"/>
    <xdr:sp macro="" textlink="">
      <xdr:nvSpPr>
        <xdr:cNvPr id="99" name="テキスト ボックス 98"/>
        <xdr:cNvSpPr txBox="1"/>
      </xdr:nvSpPr>
      <xdr:spPr>
        <a:xfrm>
          <a:off x="467360" y="980186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5080</xdr:rowOff>
    </xdr:from>
    <xdr:to xmlns:xdr="http://schemas.openxmlformats.org/drawingml/2006/spreadsheetDrawing">
      <xdr:col>28</xdr:col>
      <xdr:colOff>114300</xdr:colOff>
      <xdr:row>57</xdr:row>
      <xdr:rowOff>5080</xdr:rowOff>
    </xdr:to>
    <xdr:cxnSp macro="">
      <xdr:nvCxnSpPr>
        <xdr:cNvPr id="100" name="直線コネクタ 99"/>
        <xdr:cNvCxnSpPr/>
      </xdr:nvCxnSpPr>
      <xdr:spPr>
        <a:xfrm>
          <a:off x="670560" y="9564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36195</xdr:rowOff>
    </xdr:from>
    <xdr:ext cx="527050" cy="261620"/>
    <xdr:sp macro="" textlink="">
      <xdr:nvSpPr>
        <xdr:cNvPr id="101" name="テキスト ボックス 100"/>
        <xdr:cNvSpPr txBox="1"/>
      </xdr:nvSpPr>
      <xdr:spPr>
        <a:xfrm>
          <a:off x="207645" y="942784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142240</xdr:rowOff>
    </xdr:from>
    <xdr:to xmlns:xdr="http://schemas.openxmlformats.org/drawingml/2006/spreadsheetDrawing">
      <xdr:col>28</xdr:col>
      <xdr:colOff>114300</xdr:colOff>
      <xdr:row>54</xdr:row>
      <xdr:rowOff>142240</xdr:rowOff>
    </xdr:to>
    <xdr:cxnSp macro="">
      <xdr:nvCxnSpPr>
        <xdr:cNvPr id="102" name="直線コネクタ 101"/>
        <xdr:cNvCxnSpPr/>
      </xdr:nvCxnSpPr>
      <xdr:spPr>
        <a:xfrm>
          <a:off x="670560" y="9198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1185" cy="261620"/>
    <xdr:sp macro="" textlink="">
      <xdr:nvSpPr>
        <xdr:cNvPr id="103" name="テキスト ボックス 102"/>
        <xdr:cNvSpPr txBox="1"/>
      </xdr:nvSpPr>
      <xdr:spPr>
        <a:xfrm>
          <a:off x="166370" y="9053830"/>
          <a:ext cx="591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103505</xdr:rowOff>
    </xdr:from>
    <xdr:to xmlns:xdr="http://schemas.openxmlformats.org/drawingml/2006/spreadsheetDrawing">
      <xdr:col>28</xdr:col>
      <xdr:colOff>114300</xdr:colOff>
      <xdr:row>52</xdr:row>
      <xdr:rowOff>103505</xdr:rowOff>
    </xdr:to>
    <xdr:cxnSp macro="">
      <xdr:nvCxnSpPr>
        <xdr:cNvPr id="104" name="直線コネクタ 103"/>
        <xdr:cNvCxnSpPr/>
      </xdr:nvCxnSpPr>
      <xdr:spPr>
        <a:xfrm>
          <a:off x="670560" y="8824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131445</xdr:rowOff>
    </xdr:from>
    <xdr:ext cx="591185" cy="260350"/>
    <xdr:sp macro="" textlink="">
      <xdr:nvSpPr>
        <xdr:cNvPr id="105" name="テキスト ボックス 104"/>
        <xdr:cNvSpPr txBox="1"/>
      </xdr:nvSpPr>
      <xdr:spPr>
        <a:xfrm>
          <a:off x="166370" y="8684895"/>
          <a:ext cx="5911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62865</xdr:rowOff>
    </xdr:from>
    <xdr:to xmlns:xdr="http://schemas.openxmlformats.org/drawingml/2006/spreadsheetDrawing">
      <xdr:col>28</xdr:col>
      <xdr:colOff>114300</xdr:colOff>
      <xdr:row>50</xdr:row>
      <xdr:rowOff>62865</xdr:rowOff>
    </xdr:to>
    <xdr:cxnSp macro="">
      <xdr:nvCxnSpPr>
        <xdr:cNvPr id="106" name="直線コネクタ 105"/>
        <xdr:cNvCxnSpPr/>
      </xdr:nvCxnSpPr>
      <xdr:spPr>
        <a:xfrm>
          <a:off x="670560" y="84486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185" cy="257175"/>
    <xdr:sp macro="" textlink="">
      <xdr:nvSpPr>
        <xdr:cNvPr id="107" name="テキスト ボックス 106"/>
        <xdr:cNvSpPr txBox="1"/>
      </xdr:nvSpPr>
      <xdr:spPr>
        <a:xfrm>
          <a:off x="166370" y="8310880"/>
          <a:ext cx="591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48</xdr:row>
      <xdr:rowOff>24130</xdr:rowOff>
    </xdr:to>
    <xdr:cxnSp macro="">
      <xdr:nvCxnSpPr>
        <xdr:cNvPr id="108" name="直線コネクタ 107"/>
        <xdr:cNvCxnSpPr/>
      </xdr:nvCxnSpPr>
      <xdr:spPr>
        <a:xfrm>
          <a:off x="670560" y="807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53975</xdr:rowOff>
    </xdr:from>
    <xdr:ext cx="591185" cy="259080"/>
    <xdr:sp macro="" textlink="">
      <xdr:nvSpPr>
        <xdr:cNvPr id="109" name="テキスト ボックス 108"/>
        <xdr:cNvSpPr txBox="1"/>
      </xdr:nvSpPr>
      <xdr:spPr>
        <a:xfrm>
          <a:off x="166370" y="79368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84455</xdr:rowOff>
    </xdr:to>
    <xdr:sp macro="" textlink="">
      <xdr:nvSpPr>
        <xdr:cNvPr id="110" name="総務費グラフ枠"/>
        <xdr:cNvSpPr/>
      </xdr:nvSpPr>
      <xdr:spPr>
        <a:xfrm>
          <a:off x="670560" y="8074660"/>
          <a:ext cx="413766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165100</xdr:rowOff>
    </xdr:from>
    <xdr:to xmlns:xdr="http://schemas.openxmlformats.org/drawingml/2006/spreadsheetDrawing">
      <xdr:col>24</xdr:col>
      <xdr:colOff>62865</xdr:colOff>
      <xdr:row>57</xdr:row>
      <xdr:rowOff>141605</xdr:rowOff>
    </xdr:to>
    <xdr:cxnSp macro="">
      <xdr:nvCxnSpPr>
        <xdr:cNvPr id="111" name="直線コネクタ 110"/>
        <xdr:cNvCxnSpPr/>
      </xdr:nvCxnSpPr>
      <xdr:spPr>
        <a:xfrm flipV="1">
          <a:off x="4084955" y="838327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145415</xdr:rowOff>
    </xdr:from>
    <xdr:ext cx="534670" cy="261620"/>
    <xdr:sp macro="" textlink="">
      <xdr:nvSpPr>
        <xdr:cNvPr id="112" name="総務費最小値テキスト"/>
        <xdr:cNvSpPr txBox="1"/>
      </xdr:nvSpPr>
      <xdr:spPr>
        <a:xfrm>
          <a:off x="4137660" y="970470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141605</xdr:rowOff>
    </xdr:from>
    <xdr:to xmlns:xdr="http://schemas.openxmlformats.org/drawingml/2006/spreadsheetDrawing">
      <xdr:col>24</xdr:col>
      <xdr:colOff>152400</xdr:colOff>
      <xdr:row>57</xdr:row>
      <xdr:rowOff>141605</xdr:rowOff>
    </xdr:to>
    <xdr:cxnSp macro="">
      <xdr:nvCxnSpPr>
        <xdr:cNvPr id="113" name="直線コネクタ 112"/>
        <xdr:cNvCxnSpPr/>
      </xdr:nvCxnSpPr>
      <xdr:spPr>
        <a:xfrm>
          <a:off x="4020820" y="97008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113665</xdr:rowOff>
    </xdr:from>
    <xdr:ext cx="598805" cy="261620"/>
    <xdr:sp macro="" textlink="">
      <xdr:nvSpPr>
        <xdr:cNvPr id="114" name="総務費最大値テキスト"/>
        <xdr:cNvSpPr txBox="1"/>
      </xdr:nvSpPr>
      <xdr:spPr>
        <a:xfrm>
          <a:off x="4137660" y="8164195"/>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209,183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49</xdr:row>
      <xdr:rowOff>165100</xdr:rowOff>
    </xdr:from>
    <xdr:to xmlns:xdr="http://schemas.openxmlformats.org/drawingml/2006/spreadsheetDrawing">
      <xdr:col>24</xdr:col>
      <xdr:colOff>152400</xdr:colOff>
      <xdr:row>49</xdr:row>
      <xdr:rowOff>165100</xdr:rowOff>
    </xdr:to>
    <xdr:cxnSp macro="">
      <xdr:nvCxnSpPr>
        <xdr:cNvPr id="115" name="直線コネクタ 114"/>
        <xdr:cNvCxnSpPr/>
      </xdr:nvCxnSpPr>
      <xdr:spPr>
        <a:xfrm>
          <a:off x="4020820" y="83832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57</xdr:row>
      <xdr:rowOff>42545</xdr:rowOff>
    </xdr:from>
    <xdr:to xmlns:xdr="http://schemas.openxmlformats.org/drawingml/2006/spreadsheetDrawing">
      <xdr:col>24</xdr:col>
      <xdr:colOff>63500</xdr:colOff>
      <xdr:row>57</xdr:row>
      <xdr:rowOff>115570</xdr:rowOff>
    </xdr:to>
    <xdr:cxnSp macro="">
      <xdr:nvCxnSpPr>
        <xdr:cNvPr id="116" name="直線コネクタ 115"/>
        <xdr:cNvCxnSpPr/>
      </xdr:nvCxnSpPr>
      <xdr:spPr>
        <a:xfrm flipV="1">
          <a:off x="3352800" y="9601835"/>
          <a:ext cx="73406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20955</xdr:rowOff>
    </xdr:from>
    <xdr:ext cx="534670" cy="259080"/>
    <xdr:sp macro="" textlink="">
      <xdr:nvSpPr>
        <xdr:cNvPr id="117" name="総務費平均値テキスト"/>
        <xdr:cNvSpPr txBox="1"/>
      </xdr:nvSpPr>
      <xdr:spPr>
        <a:xfrm>
          <a:off x="4137660" y="9244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165100</xdr:rowOff>
    </xdr:from>
    <xdr:to xmlns:xdr="http://schemas.openxmlformats.org/drawingml/2006/spreadsheetDrawing">
      <xdr:col>24</xdr:col>
      <xdr:colOff>114300</xdr:colOff>
      <xdr:row>56</xdr:row>
      <xdr:rowOff>102870</xdr:rowOff>
    </xdr:to>
    <xdr:sp macro="" textlink="">
      <xdr:nvSpPr>
        <xdr:cNvPr id="118" name="フローチャート: 判断 117"/>
        <xdr:cNvSpPr/>
      </xdr:nvSpPr>
      <xdr:spPr>
        <a:xfrm>
          <a:off x="4036060" y="93891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47625</xdr:rowOff>
    </xdr:from>
    <xdr:to xmlns:xdr="http://schemas.openxmlformats.org/drawingml/2006/spreadsheetDrawing">
      <xdr:col>19</xdr:col>
      <xdr:colOff>167640</xdr:colOff>
      <xdr:row>57</xdr:row>
      <xdr:rowOff>115570</xdr:rowOff>
    </xdr:to>
    <xdr:cxnSp macro="">
      <xdr:nvCxnSpPr>
        <xdr:cNvPr id="119" name="直線コネクタ 118"/>
        <xdr:cNvCxnSpPr/>
      </xdr:nvCxnSpPr>
      <xdr:spPr>
        <a:xfrm>
          <a:off x="2565400" y="8936355"/>
          <a:ext cx="787400" cy="738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165100</xdr:rowOff>
    </xdr:from>
    <xdr:to xmlns:xdr="http://schemas.openxmlformats.org/drawingml/2006/spreadsheetDrawing">
      <xdr:col>20</xdr:col>
      <xdr:colOff>38100</xdr:colOff>
      <xdr:row>56</xdr:row>
      <xdr:rowOff>95885</xdr:rowOff>
    </xdr:to>
    <xdr:sp macro="" textlink="">
      <xdr:nvSpPr>
        <xdr:cNvPr id="120" name="フローチャート: 判断 119"/>
        <xdr:cNvSpPr/>
      </xdr:nvSpPr>
      <xdr:spPr>
        <a:xfrm>
          <a:off x="3312160" y="9389110"/>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114300</xdr:rowOff>
    </xdr:from>
    <xdr:ext cx="530225" cy="261620"/>
    <xdr:sp macro="" textlink="">
      <xdr:nvSpPr>
        <xdr:cNvPr id="121" name="テキスト ボックス 120"/>
        <xdr:cNvSpPr txBox="1"/>
      </xdr:nvSpPr>
      <xdr:spPr>
        <a:xfrm>
          <a:off x="3118485" y="9170670"/>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47625</xdr:rowOff>
    </xdr:from>
    <xdr:to xmlns:xdr="http://schemas.openxmlformats.org/drawingml/2006/spreadsheetDrawing">
      <xdr:col>15</xdr:col>
      <xdr:colOff>50800</xdr:colOff>
      <xdr:row>57</xdr:row>
      <xdr:rowOff>124460</xdr:rowOff>
    </xdr:to>
    <xdr:cxnSp macro="">
      <xdr:nvCxnSpPr>
        <xdr:cNvPr id="122" name="直線コネクタ 121"/>
        <xdr:cNvCxnSpPr/>
      </xdr:nvCxnSpPr>
      <xdr:spPr>
        <a:xfrm flipV="1">
          <a:off x="1790700" y="8936355"/>
          <a:ext cx="774700" cy="747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51</xdr:row>
      <xdr:rowOff>34290</xdr:rowOff>
    </xdr:from>
    <xdr:to xmlns:xdr="http://schemas.openxmlformats.org/drawingml/2006/spreadsheetDrawing">
      <xdr:col>15</xdr:col>
      <xdr:colOff>101600</xdr:colOff>
      <xdr:row>51</xdr:row>
      <xdr:rowOff>135890</xdr:rowOff>
    </xdr:to>
    <xdr:sp macro="" textlink="">
      <xdr:nvSpPr>
        <xdr:cNvPr id="123" name="フローチャート: 判断 122"/>
        <xdr:cNvSpPr/>
      </xdr:nvSpPr>
      <xdr:spPr>
        <a:xfrm>
          <a:off x="2514600" y="858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49</xdr:row>
      <xdr:rowOff>152400</xdr:rowOff>
    </xdr:from>
    <xdr:ext cx="598805" cy="259715"/>
    <xdr:sp macro="" textlink="">
      <xdr:nvSpPr>
        <xdr:cNvPr id="124" name="テキスト ボックス 123"/>
        <xdr:cNvSpPr txBox="1"/>
      </xdr:nvSpPr>
      <xdr:spPr>
        <a:xfrm>
          <a:off x="2311400" y="8370570"/>
          <a:ext cx="5988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57</xdr:row>
      <xdr:rowOff>124460</xdr:rowOff>
    </xdr:from>
    <xdr:to xmlns:xdr="http://schemas.openxmlformats.org/drawingml/2006/spreadsheetDrawing">
      <xdr:col>10</xdr:col>
      <xdr:colOff>114300</xdr:colOff>
      <xdr:row>57</xdr:row>
      <xdr:rowOff>126365</xdr:rowOff>
    </xdr:to>
    <xdr:cxnSp macro="">
      <xdr:nvCxnSpPr>
        <xdr:cNvPr id="125" name="直線コネクタ 124"/>
        <xdr:cNvCxnSpPr/>
      </xdr:nvCxnSpPr>
      <xdr:spPr>
        <a:xfrm flipV="1">
          <a:off x="1005840" y="9683750"/>
          <a:ext cx="7848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152400</xdr:rowOff>
    </xdr:from>
    <xdr:to xmlns:xdr="http://schemas.openxmlformats.org/drawingml/2006/spreadsheetDrawing">
      <xdr:col>10</xdr:col>
      <xdr:colOff>165100</xdr:colOff>
      <xdr:row>56</xdr:row>
      <xdr:rowOff>82550</xdr:rowOff>
    </xdr:to>
    <xdr:sp macro="" textlink="">
      <xdr:nvSpPr>
        <xdr:cNvPr id="126" name="フローチャート: 判断 125"/>
        <xdr:cNvSpPr/>
      </xdr:nvSpPr>
      <xdr:spPr>
        <a:xfrm>
          <a:off x="1739900" y="9376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98425</xdr:rowOff>
    </xdr:from>
    <xdr:ext cx="534670" cy="260350"/>
    <xdr:sp macro="" textlink="">
      <xdr:nvSpPr>
        <xdr:cNvPr id="127" name="テキスト ボックス 126"/>
        <xdr:cNvSpPr txBox="1"/>
      </xdr:nvSpPr>
      <xdr:spPr>
        <a:xfrm>
          <a:off x="1546225" y="9154795"/>
          <a:ext cx="5346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3810</xdr:rowOff>
    </xdr:from>
    <xdr:to xmlns:xdr="http://schemas.openxmlformats.org/drawingml/2006/spreadsheetDrawing">
      <xdr:col>6</xdr:col>
      <xdr:colOff>38100</xdr:colOff>
      <xdr:row>56</xdr:row>
      <xdr:rowOff>108585</xdr:rowOff>
    </xdr:to>
    <xdr:sp macro="" textlink="">
      <xdr:nvSpPr>
        <xdr:cNvPr id="128" name="フローチャート: 判断 127"/>
        <xdr:cNvSpPr/>
      </xdr:nvSpPr>
      <xdr:spPr>
        <a:xfrm>
          <a:off x="965200" y="9395460"/>
          <a:ext cx="787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125095</xdr:rowOff>
    </xdr:from>
    <xdr:ext cx="530225" cy="257175"/>
    <xdr:sp macro="" textlink="">
      <xdr:nvSpPr>
        <xdr:cNvPr id="129" name="テキスト ボックス 128"/>
        <xdr:cNvSpPr txBox="1"/>
      </xdr:nvSpPr>
      <xdr:spPr>
        <a:xfrm>
          <a:off x="771525" y="918146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81280</xdr:rowOff>
    </xdr:from>
    <xdr:ext cx="762000" cy="261620"/>
    <xdr:sp macro="" textlink="">
      <xdr:nvSpPr>
        <xdr:cNvPr id="130" name="テキスト ボックス 129"/>
        <xdr:cNvSpPr txBox="1"/>
      </xdr:nvSpPr>
      <xdr:spPr>
        <a:xfrm>
          <a:off x="391922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61</xdr:row>
      <xdr:rowOff>81280</xdr:rowOff>
    </xdr:from>
    <xdr:ext cx="762000" cy="261620"/>
    <xdr:sp macro="" textlink="">
      <xdr:nvSpPr>
        <xdr:cNvPr id="131" name="テキスト ボックス 130"/>
        <xdr:cNvSpPr txBox="1"/>
      </xdr:nvSpPr>
      <xdr:spPr>
        <a:xfrm>
          <a:off x="318516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81280</xdr:rowOff>
    </xdr:from>
    <xdr:ext cx="762000" cy="261620"/>
    <xdr:sp macro="" textlink="">
      <xdr:nvSpPr>
        <xdr:cNvPr id="132" name="テキスト ボックス 131"/>
        <xdr:cNvSpPr txBox="1"/>
      </xdr:nvSpPr>
      <xdr:spPr>
        <a:xfrm>
          <a:off x="239776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81280</xdr:rowOff>
    </xdr:from>
    <xdr:ext cx="762000" cy="261620"/>
    <xdr:sp macro="" textlink="">
      <xdr:nvSpPr>
        <xdr:cNvPr id="133" name="テキスト ボックス 132"/>
        <xdr:cNvSpPr txBox="1"/>
      </xdr:nvSpPr>
      <xdr:spPr>
        <a:xfrm>
          <a:off x="162306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61</xdr:row>
      <xdr:rowOff>81280</xdr:rowOff>
    </xdr:from>
    <xdr:ext cx="762000" cy="261620"/>
    <xdr:sp macro="" textlink="">
      <xdr:nvSpPr>
        <xdr:cNvPr id="134" name="テキスト ボックス 133"/>
        <xdr:cNvSpPr txBox="1"/>
      </xdr:nvSpPr>
      <xdr:spPr>
        <a:xfrm>
          <a:off x="83820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165100</xdr:rowOff>
    </xdr:from>
    <xdr:to xmlns:xdr="http://schemas.openxmlformats.org/drawingml/2006/spreadsheetDrawing">
      <xdr:col>24</xdr:col>
      <xdr:colOff>114300</xdr:colOff>
      <xdr:row>57</xdr:row>
      <xdr:rowOff>92710</xdr:rowOff>
    </xdr:to>
    <xdr:sp macro="" textlink="">
      <xdr:nvSpPr>
        <xdr:cNvPr id="135" name="楕円 134"/>
        <xdr:cNvSpPr/>
      </xdr:nvSpPr>
      <xdr:spPr>
        <a:xfrm>
          <a:off x="4036060" y="955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78740</xdr:rowOff>
    </xdr:from>
    <xdr:ext cx="534670" cy="261620"/>
    <xdr:sp macro="" textlink="">
      <xdr:nvSpPr>
        <xdr:cNvPr id="136" name="総務費該当値テキスト"/>
        <xdr:cNvSpPr txBox="1"/>
      </xdr:nvSpPr>
      <xdr:spPr>
        <a:xfrm>
          <a:off x="4137660" y="94703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63500</xdr:rowOff>
    </xdr:from>
    <xdr:to xmlns:xdr="http://schemas.openxmlformats.org/drawingml/2006/spreadsheetDrawing">
      <xdr:col>20</xdr:col>
      <xdr:colOff>38100</xdr:colOff>
      <xdr:row>57</xdr:row>
      <xdr:rowOff>165100</xdr:rowOff>
    </xdr:to>
    <xdr:sp macro="" textlink="">
      <xdr:nvSpPr>
        <xdr:cNvPr id="137" name="楕円 136"/>
        <xdr:cNvSpPr/>
      </xdr:nvSpPr>
      <xdr:spPr>
        <a:xfrm>
          <a:off x="3312160" y="9622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159385</xdr:rowOff>
    </xdr:from>
    <xdr:ext cx="530225" cy="255905"/>
    <xdr:sp macro="" textlink="">
      <xdr:nvSpPr>
        <xdr:cNvPr id="138" name="テキスト ボックス 137"/>
        <xdr:cNvSpPr txBox="1"/>
      </xdr:nvSpPr>
      <xdr:spPr>
        <a:xfrm>
          <a:off x="3118485" y="9718675"/>
          <a:ext cx="530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52</xdr:row>
      <xdr:rowOff>165100</xdr:rowOff>
    </xdr:from>
    <xdr:to xmlns:xdr="http://schemas.openxmlformats.org/drawingml/2006/spreadsheetDrawing">
      <xdr:col>15</xdr:col>
      <xdr:colOff>101600</xdr:colOff>
      <xdr:row>53</xdr:row>
      <xdr:rowOff>97155</xdr:rowOff>
    </xdr:to>
    <xdr:sp macro="" textlink="">
      <xdr:nvSpPr>
        <xdr:cNvPr id="139" name="楕円 138"/>
        <xdr:cNvSpPr/>
      </xdr:nvSpPr>
      <xdr:spPr>
        <a:xfrm>
          <a:off x="2514600" y="8886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88900</xdr:rowOff>
    </xdr:from>
    <xdr:ext cx="598805" cy="257810"/>
    <xdr:sp macro="" textlink="">
      <xdr:nvSpPr>
        <xdr:cNvPr id="140" name="テキスト ボックス 139"/>
        <xdr:cNvSpPr txBox="1"/>
      </xdr:nvSpPr>
      <xdr:spPr>
        <a:xfrm>
          <a:off x="2311400" y="89776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73025</xdr:rowOff>
    </xdr:from>
    <xdr:to xmlns:xdr="http://schemas.openxmlformats.org/drawingml/2006/spreadsheetDrawing">
      <xdr:col>10</xdr:col>
      <xdr:colOff>165100</xdr:colOff>
      <xdr:row>58</xdr:row>
      <xdr:rowOff>635</xdr:rowOff>
    </xdr:to>
    <xdr:sp macro="" textlink="">
      <xdr:nvSpPr>
        <xdr:cNvPr id="141" name="楕円 140"/>
        <xdr:cNvSpPr/>
      </xdr:nvSpPr>
      <xdr:spPr>
        <a:xfrm>
          <a:off x="1739900" y="9632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165100</xdr:rowOff>
    </xdr:from>
    <xdr:ext cx="534670" cy="260350"/>
    <xdr:sp macro="" textlink="">
      <xdr:nvSpPr>
        <xdr:cNvPr id="142" name="テキスト ボックス 141"/>
        <xdr:cNvSpPr txBox="1"/>
      </xdr:nvSpPr>
      <xdr:spPr>
        <a:xfrm>
          <a:off x="1546225" y="9724390"/>
          <a:ext cx="5346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74930</xdr:rowOff>
    </xdr:from>
    <xdr:to xmlns:xdr="http://schemas.openxmlformats.org/drawingml/2006/spreadsheetDrawing">
      <xdr:col>6</xdr:col>
      <xdr:colOff>38100</xdr:colOff>
      <xdr:row>58</xdr:row>
      <xdr:rowOff>2540</xdr:rowOff>
    </xdr:to>
    <xdr:sp macro="" textlink="">
      <xdr:nvSpPr>
        <xdr:cNvPr id="143" name="楕円 142"/>
        <xdr:cNvSpPr/>
      </xdr:nvSpPr>
      <xdr:spPr>
        <a:xfrm>
          <a:off x="965200" y="963422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165100</xdr:rowOff>
    </xdr:from>
    <xdr:ext cx="530225" cy="261620"/>
    <xdr:sp macro="" textlink="">
      <xdr:nvSpPr>
        <xdr:cNvPr id="144" name="テキスト ボックス 143"/>
        <xdr:cNvSpPr txBox="1"/>
      </xdr:nvSpPr>
      <xdr:spPr>
        <a:xfrm>
          <a:off x="771525" y="9724390"/>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56515</xdr:rowOff>
    </xdr:from>
    <xdr:to xmlns:xdr="http://schemas.openxmlformats.org/drawingml/2006/spreadsheetDrawing">
      <xdr:col>28</xdr:col>
      <xdr:colOff>114300</xdr:colOff>
      <xdr:row>65</xdr:row>
      <xdr:rowOff>32385</xdr:rowOff>
    </xdr:to>
    <xdr:sp macro="" textlink="">
      <xdr:nvSpPr>
        <xdr:cNvPr id="145" name="正方形/長方形 144"/>
        <xdr:cNvSpPr/>
      </xdr:nvSpPr>
      <xdr:spPr>
        <a:xfrm>
          <a:off x="670560" y="106216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56515</xdr:rowOff>
    </xdr:from>
    <xdr:to xmlns:xdr="http://schemas.openxmlformats.org/drawingml/2006/spreadsheetDrawing">
      <xdr:col>12</xdr:col>
      <xdr:colOff>127000</xdr:colOff>
      <xdr:row>66</xdr:row>
      <xdr:rowOff>142240</xdr:rowOff>
    </xdr:to>
    <xdr:sp macro="" textlink="">
      <xdr:nvSpPr>
        <xdr:cNvPr id="146" name="正方形/長方形 145"/>
        <xdr:cNvSpPr/>
      </xdr:nvSpPr>
      <xdr:spPr>
        <a:xfrm>
          <a:off x="79756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79756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56515</xdr:rowOff>
    </xdr:from>
    <xdr:to xmlns:xdr="http://schemas.openxmlformats.org/drawingml/2006/spreadsheetDrawing">
      <xdr:col>18</xdr:col>
      <xdr:colOff>0</xdr:colOff>
      <xdr:row>66</xdr:row>
      <xdr:rowOff>142240</xdr:rowOff>
    </xdr:to>
    <xdr:sp macro="" textlink="">
      <xdr:nvSpPr>
        <xdr:cNvPr id="148" name="正方形/長方形 147"/>
        <xdr:cNvSpPr/>
      </xdr:nvSpPr>
      <xdr:spPr>
        <a:xfrm>
          <a:off x="167640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67640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56515</xdr:rowOff>
    </xdr:from>
    <xdr:to xmlns:xdr="http://schemas.openxmlformats.org/drawingml/2006/spreadsheetDrawing">
      <xdr:col>24</xdr:col>
      <xdr:colOff>0</xdr:colOff>
      <xdr:row>66</xdr:row>
      <xdr:rowOff>142240</xdr:rowOff>
    </xdr:to>
    <xdr:sp macro="" textlink="">
      <xdr:nvSpPr>
        <xdr:cNvPr id="150" name="正方形/長方形 149"/>
        <xdr:cNvSpPr/>
      </xdr:nvSpPr>
      <xdr:spPr>
        <a:xfrm>
          <a:off x="268224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68224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84455</xdr:rowOff>
    </xdr:to>
    <xdr:sp macro="" textlink="">
      <xdr:nvSpPr>
        <xdr:cNvPr id="152" name="正方形/長方形 151"/>
        <xdr:cNvSpPr/>
      </xdr:nvSpPr>
      <xdr:spPr>
        <a:xfrm>
          <a:off x="670560" y="11427460"/>
          <a:ext cx="413766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5080</xdr:rowOff>
    </xdr:from>
    <xdr:ext cx="349885" cy="229235"/>
    <xdr:sp macro="" textlink="">
      <xdr:nvSpPr>
        <xdr:cNvPr id="153" name="テキスト ボックス 152"/>
        <xdr:cNvSpPr txBox="1"/>
      </xdr:nvSpPr>
      <xdr:spPr>
        <a:xfrm>
          <a:off x="655320" y="112407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4" name="直線コネクタ 153"/>
        <xdr:cNvCxnSpPr/>
      </xdr:nvCxnSpPr>
      <xdr:spPr>
        <a:xfrm>
          <a:off x="670560" y="136671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113665</xdr:rowOff>
    </xdr:from>
    <xdr:ext cx="527050" cy="261620"/>
    <xdr:sp macro="" textlink="">
      <xdr:nvSpPr>
        <xdr:cNvPr id="155" name="テキスト ボックス 154"/>
        <xdr:cNvSpPr txBox="1"/>
      </xdr:nvSpPr>
      <xdr:spPr>
        <a:xfrm>
          <a:off x="207645" y="1352867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43815</xdr:rowOff>
    </xdr:from>
    <xdr:to xmlns:xdr="http://schemas.openxmlformats.org/drawingml/2006/spreadsheetDrawing">
      <xdr:col>28</xdr:col>
      <xdr:colOff>114300</xdr:colOff>
      <xdr:row>79</xdr:row>
      <xdr:rowOff>43815</xdr:rowOff>
    </xdr:to>
    <xdr:cxnSp macro="">
      <xdr:nvCxnSpPr>
        <xdr:cNvPr id="156" name="直線コネクタ 155"/>
        <xdr:cNvCxnSpPr/>
      </xdr:nvCxnSpPr>
      <xdr:spPr>
        <a:xfrm>
          <a:off x="670560" y="132911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74930</xdr:rowOff>
    </xdr:from>
    <xdr:ext cx="591185" cy="261620"/>
    <xdr:sp macro="" textlink="">
      <xdr:nvSpPr>
        <xdr:cNvPr id="157" name="テキスト ボックス 156"/>
        <xdr:cNvSpPr txBox="1"/>
      </xdr:nvSpPr>
      <xdr:spPr>
        <a:xfrm>
          <a:off x="166370" y="13154660"/>
          <a:ext cx="591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5080</xdr:rowOff>
    </xdr:from>
    <xdr:to xmlns:xdr="http://schemas.openxmlformats.org/drawingml/2006/spreadsheetDrawing">
      <xdr:col>28</xdr:col>
      <xdr:colOff>114300</xdr:colOff>
      <xdr:row>77</xdr:row>
      <xdr:rowOff>5080</xdr:rowOff>
    </xdr:to>
    <xdr:cxnSp macro="">
      <xdr:nvCxnSpPr>
        <xdr:cNvPr id="158" name="直線コネクタ 157"/>
        <xdr:cNvCxnSpPr/>
      </xdr:nvCxnSpPr>
      <xdr:spPr>
        <a:xfrm>
          <a:off x="670560" y="129171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36195</xdr:rowOff>
    </xdr:from>
    <xdr:ext cx="591185" cy="261620"/>
    <xdr:sp macro="" textlink="">
      <xdr:nvSpPr>
        <xdr:cNvPr id="159" name="テキスト ボックス 158"/>
        <xdr:cNvSpPr txBox="1"/>
      </xdr:nvSpPr>
      <xdr:spPr>
        <a:xfrm>
          <a:off x="166370" y="12780645"/>
          <a:ext cx="591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142240</xdr:rowOff>
    </xdr:from>
    <xdr:to xmlns:xdr="http://schemas.openxmlformats.org/drawingml/2006/spreadsheetDrawing">
      <xdr:col>28</xdr:col>
      <xdr:colOff>114300</xdr:colOff>
      <xdr:row>74</xdr:row>
      <xdr:rowOff>142240</xdr:rowOff>
    </xdr:to>
    <xdr:cxnSp macro="">
      <xdr:nvCxnSpPr>
        <xdr:cNvPr id="160" name="直線コネクタ 159"/>
        <xdr:cNvCxnSpPr/>
      </xdr:nvCxnSpPr>
      <xdr:spPr>
        <a:xfrm>
          <a:off x="670560" y="125514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1185" cy="261620"/>
    <xdr:sp macro="" textlink="">
      <xdr:nvSpPr>
        <xdr:cNvPr id="161" name="テキスト ボックス 160"/>
        <xdr:cNvSpPr txBox="1"/>
      </xdr:nvSpPr>
      <xdr:spPr>
        <a:xfrm>
          <a:off x="166370" y="12406630"/>
          <a:ext cx="591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103505</xdr:rowOff>
    </xdr:from>
    <xdr:to xmlns:xdr="http://schemas.openxmlformats.org/drawingml/2006/spreadsheetDrawing">
      <xdr:col>28</xdr:col>
      <xdr:colOff>114300</xdr:colOff>
      <xdr:row>72</xdr:row>
      <xdr:rowOff>103505</xdr:rowOff>
    </xdr:to>
    <xdr:cxnSp macro="">
      <xdr:nvCxnSpPr>
        <xdr:cNvPr id="162" name="直線コネクタ 161"/>
        <xdr:cNvCxnSpPr/>
      </xdr:nvCxnSpPr>
      <xdr:spPr>
        <a:xfrm>
          <a:off x="670560" y="121773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131445</xdr:rowOff>
    </xdr:from>
    <xdr:ext cx="591185" cy="260350"/>
    <xdr:sp macro="" textlink="">
      <xdr:nvSpPr>
        <xdr:cNvPr id="163" name="テキスト ボックス 162"/>
        <xdr:cNvSpPr txBox="1"/>
      </xdr:nvSpPr>
      <xdr:spPr>
        <a:xfrm>
          <a:off x="166370" y="12037695"/>
          <a:ext cx="5911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62865</xdr:rowOff>
    </xdr:from>
    <xdr:to xmlns:xdr="http://schemas.openxmlformats.org/drawingml/2006/spreadsheetDrawing">
      <xdr:col>28</xdr:col>
      <xdr:colOff>114300</xdr:colOff>
      <xdr:row>70</xdr:row>
      <xdr:rowOff>62865</xdr:rowOff>
    </xdr:to>
    <xdr:cxnSp macro="">
      <xdr:nvCxnSpPr>
        <xdr:cNvPr id="164" name="直線コネクタ 163"/>
        <xdr:cNvCxnSpPr/>
      </xdr:nvCxnSpPr>
      <xdr:spPr>
        <a:xfrm>
          <a:off x="670560" y="118014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185" cy="257175"/>
    <xdr:sp macro="" textlink="">
      <xdr:nvSpPr>
        <xdr:cNvPr id="165" name="テキスト ボックス 164"/>
        <xdr:cNvSpPr txBox="1"/>
      </xdr:nvSpPr>
      <xdr:spPr>
        <a:xfrm>
          <a:off x="166370" y="11663680"/>
          <a:ext cx="591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68</xdr:row>
      <xdr:rowOff>24130</xdr:rowOff>
    </xdr:to>
    <xdr:cxnSp macro="">
      <xdr:nvCxnSpPr>
        <xdr:cNvPr id="166" name="直線コネクタ 165"/>
        <xdr:cNvCxnSpPr/>
      </xdr:nvCxnSpPr>
      <xdr:spPr>
        <a:xfrm>
          <a:off x="670560" y="114274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53975</xdr:rowOff>
    </xdr:from>
    <xdr:ext cx="591185" cy="259080"/>
    <xdr:sp macro="" textlink="">
      <xdr:nvSpPr>
        <xdr:cNvPr id="167" name="テキスト ボックス 166"/>
        <xdr:cNvSpPr txBox="1"/>
      </xdr:nvSpPr>
      <xdr:spPr>
        <a:xfrm>
          <a:off x="166370" y="112896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84455</xdr:rowOff>
    </xdr:to>
    <xdr:sp macro="" textlink="">
      <xdr:nvSpPr>
        <xdr:cNvPr id="168" name="民生費グラフ枠"/>
        <xdr:cNvSpPr/>
      </xdr:nvSpPr>
      <xdr:spPr>
        <a:xfrm>
          <a:off x="670560" y="11427460"/>
          <a:ext cx="413766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42545</xdr:rowOff>
    </xdr:from>
    <xdr:to xmlns:xdr="http://schemas.openxmlformats.org/drawingml/2006/spreadsheetDrawing">
      <xdr:col>24</xdr:col>
      <xdr:colOff>62865</xdr:colOff>
      <xdr:row>78</xdr:row>
      <xdr:rowOff>10795</xdr:rowOff>
    </xdr:to>
    <xdr:cxnSp macro="">
      <xdr:nvCxnSpPr>
        <xdr:cNvPr id="169" name="直線コネクタ 168"/>
        <xdr:cNvCxnSpPr/>
      </xdr:nvCxnSpPr>
      <xdr:spPr>
        <a:xfrm flipV="1">
          <a:off x="4084955" y="11948795"/>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14605</xdr:rowOff>
    </xdr:from>
    <xdr:ext cx="598805" cy="261620"/>
    <xdr:sp macro="" textlink="">
      <xdr:nvSpPr>
        <xdr:cNvPr id="170" name="民生費最小値テキスト"/>
        <xdr:cNvSpPr txBox="1"/>
      </xdr:nvSpPr>
      <xdr:spPr>
        <a:xfrm>
          <a:off x="4137660" y="13094335"/>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10795</xdr:rowOff>
    </xdr:from>
    <xdr:to xmlns:xdr="http://schemas.openxmlformats.org/drawingml/2006/spreadsheetDrawing">
      <xdr:col>24</xdr:col>
      <xdr:colOff>152400</xdr:colOff>
      <xdr:row>78</xdr:row>
      <xdr:rowOff>10795</xdr:rowOff>
    </xdr:to>
    <xdr:cxnSp macro="">
      <xdr:nvCxnSpPr>
        <xdr:cNvPr id="171" name="直線コネクタ 170"/>
        <xdr:cNvCxnSpPr/>
      </xdr:nvCxnSpPr>
      <xdr:spPr>
        <a:xfrm>
          <a:off x="4020820" y="13090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163830</xdr:rowOff>
    </xdr:from>
    <xdr:ext cx="598805" cy="257175"/>
    <xdr:sp macro="" textlink="">
      <xdr:nvSpPr>
        <xdr:cNvPr id="172" name="民生費最大値テキスト"/>
        <xdr:cNvSpPr txBox="1"/>
      </xdr:nvSpPr>
      <xdr:spPr>
        <a:xfrm>
          <a:off x="4137660" y="117348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280,162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42545</xdr:rowOff>
    </xdr:from>
    <xdr:to xmlns:xdr="http://schemas.openxmlformats.org/drawingml/2006/spreadsheetDrawing">
      <xdr:col>24</xdr:col>
      <xdr:colOff>152400</xdr:colOff>
      <xdr:row>71</xdr:row>
      <xdr:rowOff>42545</xdr:rowOff>
    </xdr:to>
    <xdr:cxnSp macro="">
      <xdr:nvCxnSpPr>
        <xdr:cNvPr id="173" name="直線コネクタ 172"/>
        <xdr:cNvCxnSpPr/>
      </xdr:nvCxnSpPr>
      <xdr:spPr>
        <a:xfrm>
          <a:off x="4020820" y="119487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74</xdr:row>
      <xdr:rowOff>5080</xdr:rowOff>
    </xdr:from>
    <xdr:to xmlns:xdr="http://schemas.openxmlformats.org/drawingml/2006/spreadsheetDrawing">
      <xdr:col>24</xdr:col>
      <xdr:colOff>63500</xdr:colOff>
      <xdr:row>74</xdr:row>
      <xdr:rowOff>70485</xdr:rowOff>
    </xdr:to>
    <xdr:cxnSp macro="">
      <xdr:nvCxnSpPr>
        <xdr:cNvPr id="174" name="直線コネクタ 173"/>
        <xdr:cNvCxnSpPr/>
      </xdr:nvCxnSpPr>
      <xdr:spPr>
        <a:xfrm flipV="1">
          <a:off x="3352800" y="12414250"/>
          <a:ext cx="73406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52070</xdr:rowOff>
    </xdr:from>
    <xdr:ext cx="598805" cy="258445"/>
    <xdr:sp macro="" textlink="">
      <xdr:nvSpPr>
        <xdr:cNvPr id="175" name="民生費平均値テキスト"/>
        <xdr:cNvSpPr txBox="1"/>
      </xdr:nvSpPr>
      <xdr:spPr>
        <a:xfrm>
          <a:off x="4137660" y="126288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75565</xdr:rowOff>
    </xdr:from>
    <xdr:to xmlns:xdr="http://schemas.openxmlformats.org/drawingml/2006/spreadsheetDrawing">
      <xdr:col>24</xdr:col>
      <xdr:colOff>114300</xdr:colOff>
      <xdr:row>76</xdr:row>
      <xdr:rowOff>3175</xdr:rowOff>
    </xdr:to>
    <xdr:sp macro="" textlink="">
      <xdr:nvSpPr>
        <xdr:cNvPr id="176" name="フローチャート: 判断 175"/>
        <xdr:cNvSpPr/>
      </xdr:nvSpPr>
      <xdr:spPr>
        <a:xfrm>
          <a:off x="4036060" y="12652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70485</xdr:rowOff>
    </xdr:from>
    <xdr:to xmlns:xdr="http://schemas.openxmlformats.org/drawingml/2006/spreadsheetDrawing">
      <xdr:col>19</xdr:col>
      <xdr:colOff>167640</xdr:colOff>
      <xdr:row>75</xdr:row>
      <xdr:rowOff>33655</xdr:rowOff>
    </xdr:to>
    <xdr:cxnSp macro="">
      <xdr:nvCxnSpPr>
        <xdr:cNvPr id="177" name="直線コネクタ 176"/>
        <xdr:cNvCxnSpPr/>
      </xdr:nvCxnSpPr>
      <xdr:spPr>
        <a:xfrm flipV="1">
          <a:off x="2565400" y="12479655"/>
          <a:ext cx="7874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10795</xdr:rowOff>
    </xdr:from>
    <xdr:to xmlns:xdr="http://schemas.openxmlformats.org/drawingml/2006/spreadsheetDrawing">
      <xdr:col>20</xdr:col>
      <xdr:colOff>38100</xdr:colOff>
      <xdr:row>75</xdr:row>
      <xdr:rowOff>113665</xdr:rowOff>
    </xdr:to>
    <xdr:sp macro="" textlink="">
      <xdr:nvSpPr>
        <xdr:cNvPr id="178" name="フローチャート: 判断 177"/>
        <xdr:cNvSpPr/>
      </xdr:nvSpPr>
      <xdr:spPr>
        <a:xfrm>
          <a:off x="3312160" y="12587605"/>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104775</xdr:rowOff>
    </xdr:from>
    <xdr:ext cx="598805" cy="261620"/>
    <xdr:sp macro="" textlink="">
      <xdr:nvSpPr>
        <xdr:cNvPr id="179" name="テキスト ボックス 178"/>
        <xdr:cNvSpPr txBox="1"/>
      </xdr:nvSpPr>
      <xdr:spPr>
        <a:xfrm>
          <a:off x="3086100" y="12681585"/>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33655</xdr:rowOff>
    </xdr:from>
    <xdr:to xmlns:xdr="http://schemas.openxmlformats.org/drawingml/2006/spreadsheetDrawing">
      <xdr:col>15</xdr:col>
      <xdr:colOff>50800</xdr:colOff>
      <xdr:row>75</xdr:row>
      <xdr:rowOff>75565</xdr:rowOff>
    </xdr:to>
    <xdr:cxnSp macro="">
      <xdr:nvCxnSpPr>
        <xdr:cNvPr id="180" name="直線コネクタ 179"/>
        <xdr:cNvCxnSpPr/>
      </xdr:nvCxnSpPr>
      <xdr:spPr>
        <a:xfrm flipV="1">
          <a:off x="1790700" y="12610465"/>
          <a:ext cx="7747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105410</xdr:rowOff>
    </xdr:from>
    <xdr:to xmlns:xdr="http://schemas.openxmlformats.org/drawingml/2006/spreadsheetDrawing">
      <xdr:col>15</xdr:col>
      <xdr:colOff>101600</xdr:colOff>
      <xdr:row>76</xdr:row>
      <xdr:rowOff>34290</xdr:rowOff>
    </xdr:to>
    <xdr:sp macro="" textlink="">
      <xdr:nvSpPr>
        <xdr:cNvPr id="181" name="フローチャート: 判断 180"/>
        <xdr:cNvSpPr/>
      </xdr:nvSpPr>
      <xdr:spPr>
        <a:xfrm>
          <a:off x="2514600" y="126822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23495</xdr:rowOff>
    </xdr:from>
    <xdr:ext cx="598805" cy="257175"/>
    <xdr:sp macro="" textlink="">
      <xdr:nvSpPr>
        <xdr:cNvPr id="182" name="テキスト ボックス 181"/>
        <xdr:cNvSpPr txBox="1"/>
      </xdr:nvSpPr>
      <xdr:spPr>
        <a:xfrm>
          <a:off x="2311400" y="127679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75</xdr:row>
      <xdr:rowOff>75565</xdr:rowOff>
    </xdr:from>
    <xdr:to xmlns:xdr="http://schemas.openxmlformats.org/drawingml/2006/spreadsheetDrawing">
      <xdr:col>10</xdr:col>
      <xdr:colOff>114300</xdr:colOff>
      <xdr:row>75</xdr:row>
      <xdr:rowOff>93345</xdr:rowOff>
    </xdr:to>
    <xdr:cxnSp macro="">
      <xdr:nvCxnSpPr>
        <xdr:cNvPr id="183" name="直線コネクタ 182"/>
        <xdr:cNvCxnSpPr/>
      </xdr:nvCxnSpPr>
      <xdr:spPr>
        <a:xfrm flipV="1">
          <a:off x="1005840" y="12652375"/>
          <a:ext cx="7848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146685</xdr:rowOff>
    </xdr:from>
    <xdr:to xmlns:xdr="http://schemas.openxmlformats.org/drawingml/2006/spreadsheetDrawing">
      <xdr:col>10</xdr:col>
      <xdr:colOff>165100</xdr:colOff>
      <xdr:row>76</xdr:row>
      <xdr:rowOff>75565</xdr:rowOff>
    </xdr:to>
    <xdr:sp macro="" textlink="">
      <xdr:nvSpPr>
        <xdr:cNvPr id="184" name="フローチャート: 判断 183"/>
        <xdr:cNvSpPr/>
      </xdr:nvSpPr>
      <xdr:spPr>
        <a:xfrm>
          <a:off x="1739900" y="127234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66675</xdr:rowOff>
    </xdr:from>
    <xdr:ext cx="598805" cy="260350"/>
    <xdr:sp macro="" textlink="">
      <xdr:nvSpPr>
        <xdr:cNvPr id="185" name="テキスト ボックス 184"/>
        <xdr:cNvSpPr txBox="1"/>
      </xdr:nvSpPr>
      <xdr:spPr>
        <a:xfrm>
          <a:off x="1513840" y="12811125"/>
          <a:ext cx="59880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15240</xdr:rowOff>
    </xdr:from>
    <xdr:to xmlns:xdr="http://schemas.openxmlformats.org/drawingml/2006/spreadsheetDrawing">
      <xdr:col>6</xdr:col>
      <xdr:colOff>38100</xdr:colOff>
      <xdr:row>76</xdr:row>
      <xdr:rowOff>116205</xdr:rowOff>
    </xdr:to>
    <xdr:sp macro="" textlink="">
      <xdr:nvSpPr>
        <xdr:cNvPr id="186" name="フローチャート: 判断 185"/>
        <xdr:cNvSpPr/>
      </xdr:nvSpPr>
      <xdr:spPr>
        <a:xfrm>
          <a:off x="965200" y="1275969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109220</xdr:rowOff>
    </xdr:from>
    <xdr:ext cx="598805" cy="261620"/>
    <xdr:sp macro="" textlink="">
      <xdr:nvSpPr>
        <xdr:cNvPr id="187" name="テキスト ボックス 186"/>
        <xdr:cNvSpPr txBox="1"/>
      </xdr:nvSpPr>
      <xdr:spPr>
        <a:xfrm>
          <a:off x="739140" y="1285367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81280</xdr:rowOff>
    </xdr:from>
    <xdr:ext cx="762000" cy="261620"/>
    <xdr:sp macro="" textlink="">
      <xdr:nvSpPr>
        <xdr:cNvPr id="188" name="テキスト ボックス 187"/>
        <xdr:cNvSpPr txBox="1"/>
      </xdr:nvSpPr>
      <xdr:spPr>
        <a:xfrm>
          <a:off x="391922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81</xdr:row>
      <xdr:rowOff>81280</xdr:rowOff>
    </xdr:from>
    <xdr:ext cx="762000" cy="261620"/>
    <xdr:sp macro="" textlink="">
      <xdr:nvSpPr>
        <xdr:cNvPr id="189" name="テキスト ボックス 188"/>
        <xdr:cNvSpPr txBox="1"/>
      </xdr:nvSpPr>
      <xdr:spPr>
        <a:xfrm>
          <a:off x="318516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81280</xdr:rowOff>
    </xdr:from>
    <xdr:ext cx="762000" cy="261620"/>
    <xdr:sp macro="" textlink="">
      <xdr:nvSpPr>
        <xdr:cNvPr id="190" name="テキスト ボックス 189"/>
        <xdr:cNvSpPr txBox="1"/>
      </xdr:nvSpPr>
      <xdr:spPr>
        <a:xfrm>
          <a:off x="239776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81280</xdr:rowOff>
    </xdr:from>
    <xdr:ext cx="762000" cy="261620"/>
    <xdr:sp macro="" textlink="">
      <xdr:nvSpPr>
        <xdr:cNvPr id="191" name="テキスト ボックス 190"/>
        <xdr:cNvSpPr txBox="1"/>
      </xdr:nvSpPr>
      <xdr:spPr>
        <a:xfrm>
          <a:off x="162306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81</xdr:row>
      <xdr:rowOff>81280</xdr:rowOff>
    </xdr:from>
    <xdr:ext cx="762000" cy="261620"/>
    <xdr:sp macro="" textlink="">
      <xdr:nvSpPr>
        <xdr:cNvPr id="192" name="テキスト ボックス 191"/>
        <xdr:cNvSpPr txBox="1"/>
      </xdr:nvSpPr>
      <xdr:spPr>
        <a:xfrm>
          <a:off x="83820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128270</xdr:rowOff>
    </xdr:from>
    <xdr:to xmlns:xdr="http://schemas.openxmlformats.org/drawingml/2006/spreadsheetDrawing">
      <xdr:col>24</xdr:col>
      <xdr:colOff>114300</xdr:colOff>
      <xdr:row>74</xdr:row>
      <xdr:rowOff>56515</xdr:rowOff>
    </xdr:to>
    <xdr:sp macro="" textlink="">
      <xdr:nvSpPr>
        <xdr:cNvPr id="193" name="楕円 192"/>
        <xdr:cNvSpPr/>
      </xdr:nvSpPr>
      <xdr:spPr>
        <a:xfrm>
          <a:off x="4036060" y="123698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150495</xdr:rowOff>
    </xdr:from>
    <xdr:ext cx="598805" cy="259080"/>
    <xdr:sp macro="" textlink="">
      <xdr:nvSpPr>
        <xdr:cNvPr id="194" name="民生費該当値テキスト"/>
        <xdr:cNvSpPr txBox="1"/>
      </xdr:nvSpPr>
      <xdr:spPr>
        <a:xfrm>
          <a:off x="4137660" y="12224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17145</xdr:rowOff>
    </xdr:from>
    <xdr:to xmlns:xdr="http://schemas.openxmlformats.org/drawingml/2006/spreadsheetDrawing">
      <xdr:col>20</xdr:col>
      <xdr:colOff>38100</xdr:colOff>
      <xdr:row>74</xdr:row>
      <xdr:rowOff>121920</xdr:rowOff>
    </xdr:to>
    <xdr:sp macro="" textlink="">
      <xdr:nvSpPr>
        <xdr:cNvPr id="195" name="楕円 194"/>
        <xdr:cNvSpPr/>
      </xdr:nvSpPr>
      <xdr:spPr>
        <a:xfrm>
          <a:off x="3312160" y="12426315"/>
          <a:ext cx="787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137160</xdr:rowOff>
    </xdr:from>
    <xdr:ext cx="598805" cy="262890"/>
    <xdr:sp macro="" textlink="">
      <xdr:nvSpPr>
        <xdr:cNvPr id="196" name="テキスト ボックス 195"/>
        <xdr:cNvSpPr txBox="1"/>
      </xdr:nvSpPr>
      <xdr:spPr>
        <a:xfrm>
          <a:off x="3086100" y="1221105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154305</xdr:rowOff>
    </xdr:from>
    <xdr:to xmlns:xdr="http://schemas.openxmlformats.org/drawingml/2006/spreadsheetDrawing">
      <xdr:col>15</xdr:col>
      <xdr:colOff>101600</xdr:colOff>
      <xdr:row>75</xdr:row>
      <xdr:rowOff>85090</xdr:rowOff>
    </xdr:to>
    <xdr:sp macro="" textlink="">
      <xdr:nvSpPr>
        <xdr:cNvPr id="197" name="楕円 196"/>
        <xdr:cNvSpPr/>
      </xdr:nvSpPr>
      <xdr:spPr>
        <a:xfrm>
          <a:off x="2514600" y="125634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100330</xdr:rowOff>
    </xdr:from>
    <xdr:ext cx="598805" cy="263525"/>
    <xdr:sp macro="" textlink="">
      <xdr:nvSpPr>
        <xdr:cNvPr id="198" name="テキスト ボックス 197"/>
        <xdr:cNvSpPr txBox="1"/>
      </xdr:nvSpPr>
      <xdr:spPr>
        <a:xfrm>
          <a:off x="2311400" y="1234186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22225</xdr:rowOff>
    </xdr:from>
    <xdr:to xmlns:xdr="http://schemas.openxmlformats.org/drawingml/2006/spreadsheetDrawing">
      <xdr:col>10</xdr:col>
      <xdr:colOff>165100</xdr:colOff>
      <xdr:row>75</xdr:row>
      <xdr:rowOff>127000</xdr:rowOff>
    </xdr:to>
    <xdr:sp macro="" textlink="">
      <xdr:nvSpPr>
        <xdr:cNvPr id="199" name="楕円 198"/>
        <xdr:cNvSpPr/>
      </xdr:nvSpPr>
      <xdr:spPr>
        <a:xfrm>
          <a:off x="1739900" y="125990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144145</xdr:rowOff>
    </xdr:from>
    <xdr:ext cx="598805" cy="261620"/>
    <xdr:sp macro="" textlink="">
      <xdr:nvSpPr>
        <xdr:cNvPr id="200" name="テキスト ボックス 199"/>
        <xdr:cNvSpPr txBox="1"/>
      </xdr:nvSpPr>
      <xdr:spPr>
        <a:xfrm>
          <a:off x="1513840" y="12385675"/>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42545</xdr:rowOff>
    </xdr:from>
    <xdr:to xmlns:xdr="http://schemas.openxmlformats.org/drawingml/2006/spreadsheetDrawing">
      <xdr:col>6</xdr:col>
      <xdr:colOff>38100</xdr:colOff>
      <xdr:row>75</xdr:row>
      <xdr:rowOff>146685</xdr:rowOff>
    </xdr:to>
    <xdr:sp macro="" textlink="">
      <xdr:nvSpPr>
        <xdr:cNvPr id="201" name="楕円 200"/>
        <xdr:cNvSpPr/>
      </xdr:nvSpPr>
      <xdr:spPr>
        <a:xfrm>
          <a:off x="965200" y="12619355"/>
          <a:ext cx="787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163195</xdr:rowOff>
    </xdr:from>
    <xdr:ext cx="598805" cy="257175"/>
    <xdr:sp macro="" textlink="">
      <xdr:nvSpPr>
        <xdr:cNvPr id="202" name="テキスト ボックス 201"/>
        <xdr:cNvSpPr txBox="1"/>
      </xdr:nvSpPr>
      <xdr:spPr>
        <a:xfrm>
          <a:off x="739140" y="124047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56515</xdr:rowOff>
    </xdr:from>
    <xdr:to xmlns:xdr="http://schemas.openxmlformats.org/drawingml/2006/spreadsheetDrawing">
      <xdr:col>28</xdr:col>
      <xdr:colOff>114300</xdr:colOff>
      <xdr:row>85</xdr:row>
      <xdr:rowOff>33020</xdr:rowOff>
    </xdr:to>
    <xdr:sp macro="" textlink="">
      <xdr:nvSpPr>
        <xdr:cNvPr id="203" name="正方形/長方形 202"/>
        <xdr:cNvSpPr/>
      </xdr:nvSpPr>
      <xdr:spPr>
        <a:xfrm>
          <a:off x="670560" y="13974445"/>
          <a:ext cx="413766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57785</xdr:rowOff>
    </xdr:from>
    <xdr:to xmlns:xdr="http://schemas.openxmlformats.org/drawingml/2006/spreadsheetDrawing">
      <xdr:col>12</xdr:col>
      <xdr:colOff>127000</xdr:colOff>
      <xdr:row>86</xdr:row>
      <xdr:rowOff>144780</xdr:rowOff>
    </xdr:to>
    <xdr:sp macro="" textlink="">
      <xdr:nvSpPr>
        <xdr:cNvPr id="204" name="正方形/長方形 203"/>
        <xdr:cNvSpPr/>
      </xdr:nvSpPr>
      <xdr:spPr>
        <a:xfrm>
          <a:off x="79756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79756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57785</xdr:rowOff>
    </xdr:from>
    <xdr:to xmlns:xdr="http://schemas.openxmlformats.org/drawingml/2006/spreadsheetDrawing">
      <xdr:col>18</xdr:col>
      <xdr:colOff>0</xdr:colOff>
      <xdr:row>86</xdr:row>
      <xdr:rowOff>144780</xdr:rowOff>
    </xdr:to>
    <xdr:sp macro="" textlink="">
      <xdr:nvSpPr>
        <xdr:cNvPr id="206" name="正方形/長方形 205"/>
        <xdr:cNvSpPr/>
      </xdr:nvSpPr>
      <xdr:spPr>
        <a:xfrm>
          <a:off x="167640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67640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57785</xdr:rowOff>
    </xdr:from>
    <xdr:to xmlns:xdr="http://schemas.openxmlformats.org/drawingml/2006/spreadsheetDrawing">
      <xdr:col>24</xdr:col>
      <xdr:colOff>0</xdr:colOff>
      <xdr:row>86</xdr:row>
      <xdr:rowOff>144780</xdr:rowOff>
    </xdr:to>
    <xdr:sp macro="" textlink="">
      <xdr:nvSpPr>
        <xdr:cNvPr id="208" name="正方形/長方形 207"/>
        <xdr:cNvSpPr/>
      </xdr:nvSpPr>
      <xdr:spPr>
        <a:xfrm>
          <a:off x="268224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68224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70560" y="14780895"/>
          <a:ext cx="413766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33045"/>
    <xdr:sp macro="" textlink="">
      <xdr:nvSpPr>
        <xdr:cNvPr id="211" name="テキスト ボックス 210"/>
        <xdr:cNvSpPr txBox="1"/>
      </xdr:nvSpPr>
      <xdr:spPr>
        <a:xfrm>
          <a:off x="655320" y="14594205"/>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7056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4635"/>
    <xdr:sp macro="" textlink="">
      <xdr:nvSpPr>
        <xdr:cNvPr id="213" name="テキスト ボックス 212"/>
        <xdr:cNvSpPr txBox="1"/>
      </xdr:nvSpPr>
      <xdr:spPr>
        <a:xfrm>
          <a:off x="467360" y="169138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670560" y="167297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7050" cy="259080"/>
    <xdr:sp macro="" textlink="">
      <xdr:nvSpPr>
        <xdr:cNvPr id="215" name="テキスト ボックス 214"/>
        <xdr:cNvSpPr txBox="1"/>
      </xdr:nvSpPr>
      <xdr:spPr>
        <a:xfrm>
          <a:off x="207645" y="16587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670560" y="16402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7050" cy="254635"/>
    <xdr:sp macro="" textlink="">
      <xdr:nvSpPr>
        <xdr:cNvPr id="217" name="テキスト ボックス 216"/>
        <xdr:cNvSpPr txBox="1"/>
      </xdr:nvSpPr>
      <xdr:spPr>
        <a:xfrm>
          <a:off x="207645" y="16260445"/>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670560" y="16076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7050" cy="259080"/>
    <xdr:sp macro="" textlink="">
      <xdr:nvSpPr>
        <xdr:cNvPr id="219" name="テキスト ボックス 218"/>
        <xdr:cNvSpPr txBox="1"/>
      </xdr:nvSpPr>
      <xdr:spPr>
        <a:xfrm>
          <a:off x="207645" y="15934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670560" y="157499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185" cy="254635"/>
    <xdr:sp macro="" textlink="">
      <xdr:nvSpPr>
        <xdr:cNvPr id="221" name="テキスト ボックス 220"/>
        <xdr:cNvSpPr txBox="1"/>
      </xdr:nvSpPr>
      <xdr:spPr>
        <a:xfrm>
          <a:off x="166370" y="156083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670560" y="154235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23" name="テキスト ボックス 222"/>
        <xdr:cNvSpPr txBox="1"/>
      </xdr:nvSpPr>
      <xdr:spPr>
        <a:xfrm>
          <a:off x="166370" y="152812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4" name="直線コネクタ 223"/>
        <xdr:cNvCxnSpPr/>
      </xdr:nvCxnSpPr>
      <xdr:spPr>
        <a:xfrm>
          <a:off x="670560" y="150996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39370</xdr:rowOff>
    </xdr:from>
    <xdr:ext cx="591185" cy="266065"/>
    <xdr:sp macro="" textlink="">
      <xdr:nvSpPr>
        <xdr:cNvPr id="225" name="テキスト ボックス 224"/>
        <xdr:cNvSpPr txBox="1"/>
      </xdr:nvSpPr>
      <xdr:spPr>
        <a:xfrm>
          <a:off x="166370" y="14963140"/>
          <a:ext cx="59118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6" name="直線コネクタ 225"/>
        <xdr:cNvCxnSpPr/>
      </xdr:nvCxnSpPr>
      <xdr:spPr>
        <a:xfrm>
          <a:off x="670560" y="147808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55245</xdr:rowOff>
    </xdr:from>
    <xdr:ext cx="591185" cy="262255"/>
    <xdr:sp macro="" textlink="">
      <xdr:nvSpPr>
        <xdr:cNvPr id="227" name="テキスト ボックス 226"/>
        <xdr:cNvSpPr txBox="1"/>
      </xdr:nvSpPr>
      <xdr:spPr>
        <a:xfrm>
          <a:off x="166370" y="14643735"/>
          <a:ext cx="591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670560" y="14780895"/>
          <a:ext cx="413766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111125</xdr:rowOff>
    </xdr:from>
    <xdr:to xmlns:xdr="http://schemas.openxmlformats.org/drawingml/2006/spreadsheetDrawing">
      <xdr:col>24</xdr:col>
      <xdr:colOff>62865</xdr:colOff>
      <xdr:row>99</xdr:row>
      <xdr:rowOff>163195</xdr:rowOff>
    </xdr:to>
    <xdr:cxnSp macro="">
      <xdr:nvCxnSpPr>
        <xdr:cNvPr id="229" name="直線コネクタ 228"/>
        <xdr:cNvCxnSpPr/>
      </xdr:nvCxnSpPr>
      <xdr:spPr>
        <a:xfrm flipV="1">
          <a:off x="4084955" y="1520253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167005</xdr:rowOff>
    </xdr:from>
    <xdr:ext cx="534670" cy="254635"/>
    <xdr:sp macro="" textlink="">
      <xdr:nvSpPr>
        <xdr:cNvPr id="230" name="衛生費最小値テキスト"/>
        <xdr:cNvSpPr txBox="1"/>
      </xdr:nvSpPr>
      <xdr:spPr>
        <a:xfrm>
          <a:off x="4137660" y="167976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163195</xdr:rowOff>
    </xdr:from>
    <xdr:to xmlns:xdr="http://schemas.openxmlformats.org/drawingml/2006/spreadsheetDrawing">
      <xdr:col>24</xdr:col>
      <xdr:colOff>152400</xdr:colOff>
      <xdr:row>99</xdr:row>
      <xdr:rowOff>163195</xdr:rowOff>
    </xdr:to>
    <xdr:cxnSp macro="">
      <xdr:nvCxnSpPr>
        <xdr:cNvPr id="231" name="直線コネクタ 230"/>
        <xdr:cNvCxnSpPr/>
      </xdr:nvCxnSpPr>
      <xdr:spPr>
        <a:xfrm>
          <a:off x="4020820" y="167938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54610</xdr:rowOff>
    </xdr:from>
    <xdr:ext cx="598805" cy="262255"/>
    <xdr:sp macro="" textlink="">
      <xdr:nvSpPr>
        <xdr:cNvPr id="232" name="衛生費最大値テキスト"/>
        <xdr:cNvSpPr txBox="1"/>
      </xdr:nvSpPr>
      <xdr:spPr>
        <a:xfrm>
          <a:off x="4137660" y="1497838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170,959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111125</xdr:rowOff>
    </xdr:from>
    <xdr:to xmlns:xdr="http://schemas.openxmlformats.org/drawingml/2006/spreadsheetDrawing">
      <xdr:col>24</xdr:col>
      <xdr:colOff>152400</xdr:colOff>
      <xdr:row>90</xdr:row>
      <xdr:rowOff>111125</xdr:rowOff>
    </xdr:to>
    <xdr:cxnSp macro="">
      <xdr:nvCxnSpPr>
        <xdr:cNvPr id="233" name="直線コネクタ 232"/>
        <xdr:cNvCxnSpPr/>
      </xdr:nvCxnSpPr>
      <xdr:spPr>
        <a:xfrm>
          <a:off x="4020820" y="152025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99</xdr:row>
      <xdr:rowOff>50165</xdr:rowOff>
    </xdr:from>
    <xdr:to xmlns:xdr="http://schemas.openxmlformats.org/drawingml/2006/spreadsheetDrawing">
      <xdr:col>24</xdr:col>
      <xdr:colOff>63500</xdr:colOff>
      <xdr:row>99</xdr:row>
      <xdr:rowOff>78740</xdr:rowOff>
    </xdr:to>
    <xdr:cxnSp macro="">
      <xdr:nvCxnSpPr>
        <xdr:cNvPr id="234" name="直線コネクタ 233"/>
        <xdr:cNvCxnSpPr/>
      </xdr:nvCxnSpPr>
      <xdr:spPr>
        <a:xfrm>
          <a:off x="3352800" y="16680815"/>
          <a:ext cx="7340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80645</xdr:rowOff>
    </xdr:from>
    <xdr:ext cx="534670" cy="259080"/>
    <xdr:sp macro="" textlink="">
      <xdr:nvSpPr>
        <xdr:cNvPr id="235" name="衛生費平均値テキスト"/>
        <xdr:cNvSpPr txBox="1"/>
      </xdr:nvSpPr>
      <xdr:spPr>
        <a:xfrm>
          <a:off x="4137660" y="16368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57785</xdr:rowOff>
    </xdr:from>
    <xdr:to xmlns:xdr="http://schemas.openxmlformats.org/drawingml/2006/spreadsheetDrawing">
      <xdr:col>24</xdr:col>
      <xdr:colOff>114300</xdr:colOff>
      <xdr:row>98</xdr:row>
      <xdr:rowOff>159385</xdr:rowOff>
    </xdr:to>
    <xdr:sp macro="" textlink="">
      <xdr:nvSpPr>
        <xdr:cNvPr id="236" name="フローチャート: 判断 235"/>
        <xdr:cNvSpPr/>
      </xdr:nvSpPr>
      <xdr:spPr>
        <a:xfrm>
          <a:off x="403606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50165</xdr:rowOff>
    </xdr:from>
    <xdr:to xmlns:xdr="http://schemas.openxmlformats.org/drawingml/2006/spreadsheetDrawing">
      <xdr:col>19</xdr:col>
      <xdr:colOff>167640</xdr:colOff>
      <xdr:row>99</xdr:row>
      <xdr:rowOff>141605</xdr:rowOff>
    </xdr:to>
    <xdr:cxnSp macro="">
      <xdr:nvCxnSpPr>
        <xdr:cNvPr id="237" name="直線コネクタ 236"/>
        <xdr:cNvCxnSpPr/>
      </xdr:nvCxnSpPr>
      <xdr:spPr>
        <a:xfrm flipV="1">
          <a:off x="2565400" y="16680815"/>
          <a:ext cx="7874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73025</xdr:rowOff>
    </xdr:from>
    <xdr:to xmlns:xdr="http://schemas.openxmlformats.org/drawingml/2006/spreadsheetDrawing">
      <xdr:col>20</xdr:col>
      <xdr:colOff>38100</xdr:colOff>
      <xdr:row>99</xdr:row>
      <xdr:rowOff>3175</xdr:rowOff>
    </xdr:to>
    <xdr:sp macro="" textlink="">
      <xdr:nvSpPr>
        <xdr:cNvPr id="238" name="フローチャート: 判断 237"/>
        <xdr:cNvSpPr/>
      </xdr:nvSpPr>
      <xdr:spPr>
        <a:xfrm>
          <a:off x="3312160" y="16532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19685</xdr:rowOff>
    </xdr:from>
    <xdr:ext cx="530225" cy="254635"/>
    <xdr:sp macro="" textlink="">
      <xdr:nvSpPr>
        <xdr:cNvPr id="239" name="テキスト ボックス 238"/>
        <xdr:cNvSpPr txBox="1"/>
      </xdr:nvSpPr>
      <xdr:spPr>
        <a:xfrm>
          <a:off x="3118485" y="163074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141605</xdr:rowOff>
    </xdr:from>
    <xdr:to xmlns:xdr="http://schemas.openxmlformats.org/drawingml/2006/spreadsheetDrawing">
      <xdr:col>15</xdr:col>
      <xdr:colOff>50800</xdr:colOff>
      <xdr:row>99</xdr:row>
      <xdr:rowOff>170815</xdr:rowOff>
    </xdr:to>
    <xdr:cxnSp macro="">
      <xdr:nvCxnSpPr>
        <xdr:cNvPr id="240" name="直線コネクタ 239"/>
        <xdr:cNvCxnSpPr/>
      </xdr:nvCxnSpPr>
      <xdr:spPr>
        <a:xfrm flipV="1">
          <a:off x="1790700" y="16772255"/>
          <a:ext cx="774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43815</xdr:rowOff>
    </xdr:from>
    <xdr:to xmlns:xdr="http://schemas.openxmlformats.org/drawingml/2006/spreadsheetDrawing">
      <xdr:col>15</xdr:col>
      <xdr:colOff>101600</xdr:colOff>
      <xdr:row>98</xdr:row>
      <xdr:rowOff>145415</xdr:rowOff>
    </xdr:to>
    <xdr:sp macro="" textlink="">
      <xdr:nvSpPr>
        <xdr:cNvPr id="241" name="フローチャート: 判断 240"/>
        <xdr:cNvSpPr/>
      </xdr:nvSpPr>
      <xdr:spPr>
        <a:xfrm>
          <a:off x="25146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161925</xdr:rowOff>
    </xdr:from>
    <xdr:ext cx="534670" cy="259080"/>
    <xdr:sp macro="" textlink="">
      <xdr:nvSpPr>
        <xdr:cNvPr id="242" name="テキスト ボックス 241"/>
        <xdr:cNvSpPr txBox="1"/>
      </xdr:nvSpPr>
      <xdr:spPr>
        <a:xfrm>
          <a:off x="2343785" y="16278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99</xdr:row>
      <xdr:rowOff>165100</xdr:rowOff>
    </xdr:from>
    <xdr:to xmlns:xdr="http://schemas.openxmlformats.org/drawingml/2006/spreadsheetDrawing">
      <xdr:col>10</xdr:col>
      <xdr:colOff>114300</xdr:colOff>
      <xdr:row>99</xdr:row>
      <xdr:rowOff>170815</xdr:rowOff>
    </xdr:to>
    <xdr:cxnSp macro="">
      <xdr:nvCxnSpPr>
        <xdr:cNvPr id="243" name="直線コネクタ 242"/>
        <xdr:cNvCxnSpPr/>
      </xdr:nvCxnSpPr>
      <xdr:spPr>
        <a:xfrm>
          <a:off x="1005840" y="16795750"/>
          <a:ext cx="7848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80010</xdr:rowOff>
    </xdr:from>
    <xdr:to xmlns:xdr="http://schemas.openxmlformats.org/drawingml/2006/spreadsheetDrawing">
      <xdr:col>10</xdr:col>
      <xdr:colOff>165100</xdr:colOff>
      <xdr:row>99</xdr:row>
      <xdr:rowOff>10160</xdr:rowOff>
    </xdr:to>
    <xdr:sp macro="" textlink="">
      <xdr:nvSpPr>
        <xdr:cNvPr id="244" name="フローチャート: 判断 243"/>
        <xdr:cNvSpPr/>
      </xdr:nvSpPr>
      <xdr:spPr>
        <a:xfrm>
          <a:off x="1739900" y="165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26670</xdr:rowOff>
    </xdr:from>
    <xdr:ext cx="534670" cy="259080"/>
    <xdr:sp macro="" textlink="">
      <xdr:nvSpPr>
        <xdr:cNvPr id="245" name="テキスト ボックス 244"/>
        <xdr:cNvSpPr txBox="1"/>
      </xdr:nvSpPr>
      <xdr:spPr>
        <a:xfrm>
          <a:off x="1546225" y="16314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101600</xdr:rowOff>
    </xdr:from>
    <xdr:to xmlns:xdr="http://schemas.openxmlformats.org/drawingml/2006/spreadsheetDrawing">
      <xdr:col>6</xdr:col>
      <xdr:colOff>38100</xdr:colOff>
      <xdr:row>99</xdr:row>
      <xdr:rowOff>31750</xdr:rowOff>
    </xdr:to>
    <xdr:sp macro="" textlink="">
      <xdr:nvSpPr>
        <xdr:cNvPr id="246" name="フローチャート: 判断 245"/>
        <xdr:cNvSpPr/>
      </xdr:nvSpPr>
      <xdr:spPr>
        <a:xfrm>
          <a:off x="965200" y="16560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48260</xdr:rowOff>
    </xdr:from>
    <xdr:ext cx="530225" cy="259080"/>
    <xdr:sp macro="" textlink="">
      <xdr:nvSpPr>
        <xdr:cNvPr id="247" name="テキスト ボックス 246"/>
        <xdr:cNvSpPr txBox="1"/>
      </xdr:nvSpPr>
      <xdr:spPr>
        <a:xfrm>
          <a:off x="771525" y="16336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39192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101</xdr:row>
      <xdr:rowOff>80010</xdr:rowOff>
    </xdr:from>
    <xdr:ext cx="762000" cy="259080"/>
    <xdr:sp macro="" textlink="">
      <xdr:nvSpPr>
        <xdr:cNvPr id="249" name="テキスト ボックス 248"/>
        <xdr:cNvSpPr txBox="1"/>
      </xdr:nvSpPr>
      <xdr:spPr>
        <a:xfrm>
          <a:off x="31851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397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6230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101</xdr:row>
      <xdr:rowOff>80010</xdr:rowOff>
    </xdr:from>
    <xdr:ext cx="762000" cy="259080"/>
    <xdr:sp macro="" textlink="">
      <xdr:nvSpPr>
        <xdr:cNvPr id="252" name="テキスト ボックス 251"/>
        <xdr:cNvSpPr txBox="1"/>
      </xdr:nvSpPr>
      <xdr:spPr>
        <a:xfrm>
          <a:off x="838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27940</xdr:rowOff>
    </xdr:from>
    <xdr:to xmlns:xdr="http://schemas.openxmlformats.org/drawingml/2006/spreadsheetDrawing">
      <xdr:col>24</xdr:col>
      <xdr:colOff>114300</xdr:colOff>
      <xdr:row>99</xdr:row>
      <xdr:rowOff>129540</xdr:rowOff>
    </xdr:to>
    <xdr:sp macro="" textlink="">
      <xdr:nvSpPr>
        <xdr:cNvPr id="253" name="楕円 252"/>
        <xdr:cNvSpPr/>
      </xdr:nvSpPr>
      <xdr:spPr>
        <a:xfrm>
          <a:off x="403606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114300</xdr:rowOff>
    </xdr:from>
    <xdr:ext cx="534670" cy="259080"/>
    <xdr:sp macro="" textlink="">
      <xdr:nvSpPr>
        <xdr:cNvPr id="254" name="衛生費該当値テキスト"/>
        <xdr:cNvSpPr txBox="1"/>
      </xdr:nvSpPr>
      <xdr:spPr>
        <a:xfrm>
          <a:off x="4137660" y="1657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170815</xdr:rowOff>
    </xdr:from>
    <xdr:to xmlns:xdr="http://schemas.openxmlformats.org/drawingml/2006/spreadsheetDrawing">
      <xdr:col>20</xdr:col>
      <xdr:colOff>38100</xdr:colOff>
      <xdr:row>99</xdr:row>
      <xdr:rowOff>100965</xdr:rowOff>
    </xdr:to>
    <xdr:sp macro="" textlink="">
      <xdr:nvSpPr>
        <xdr:cNvPr id="255" name="楕円 254"/>
        <xdr:cNvSpPr/>
      </xdr:nvSpPr>
      <xdr:spPr>
        <a:xfrm>
          <a:off x="3312160" y="16630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92075</xdr:rowOff>
    </xdr:from>
    <xdr:ext cx="530225" cy="259080"/>
    <xdr:sp macro="" textlink="">
      <xdr:nvSpPr>
        <xdr:cNvPr id="256" name="テキスト ボックス 255"/>
        <xdr:cNvSpPr txBox="1"/>
      </xdr:nvSpPr>
      <xdr:spPr>
        <a:xfrm>
          <a:off x="3118485" y="167227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90805</xdr:rowOff>
    </xdr:from>
    <xdr:to xmlns:xdr="http://schemas.openxmlformats.org/drawingml/2006/spreadsheetDrawing">
      <xdr:col>15</xdr:col>
      <xdr:colOff>101600</xdr:colOff>
      <xdr:row>100</xdr:row>
      <xdr:rowOff>20955</xdr:rowOff>
    </xdr:to>
    <xdr:sp macro="" textlink="">
      <xdr:nvSpPr>
        <xdr:cNvPr id="257" name="楕円 256"/>
        <xdr:cNvSpPr/>
      </xdr:nvSpPr>
      <xdr:spPr>
        <a:xfrm>
          <a:off x="25146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100</xdr:row>
      <xdr:rowOff>12065</xdr:rowOff>
    </xdr:from>
    <xdr:ext cx="534670" cy="259080"/>
    <xdr:sp macro="" textlink="">
      <xdr:nvSpPr>
        <xdr:cNvPr id="258" name="テキスト ボックス 257"/>
        <xdr:cNvSpPr txBox="1"/>
      </xdr:nvSpPr>
      <xdr:spPr>
        <a:xfrm>
          <a:off x="2343785" y="16814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120650</xdr:rowOff>
    </xdr:from>
    <xdr:to xmlns:xdr="http://schemas.openxmlformats.org/drawingml/2006/spreadsheetDrawing">
      <xdr:col>10</xdr:col>
      <xdr:colOff>165100</xdr:colOff>
      <xdr:row>100</xdr:row>
      <xdr:rowOff>50165</xdr:rowOff>
    </xdr:to>
    <xdr:sp macro="" textlink="">
      <xdr:nvSpPr>
        <xdr:cNvPr id="259" name="楕円 258"/>
        <xdr:cNvSpPr/>
      </xdr:nvSpPr>
      <xdr:spPr>
        <a:xfrm>
          <a:off x="17399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100</xdr:row>
      <xdr:rowOff>41275</xdr:rowOff>
    </xdr:from>
    <xdr:ext cx="534670" cy="254635"/>
    <xdr:sp macro="" textlink="">
      <xdr:nvSpPr>
        <xdr:cNvPr id="260" name="テキスト ボックス 259"/>
        <xdr:cNvSpPr txBox="1"/>
      </xdr:nvSpPr>
      <xdr:spPr>
        <a:xfrm>
          <a:off x="1546225" y="168433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114300</xdr:rowOff>
    </xdr:from>
    <xdr:to xmlns:xdr="http://schemas.openxmlformats.org/drawingml/2006/spreadsheetDrawing">
      <xdr:col>6</xdr:col>
      <xdr:colOff>38100</xdr:colOff>
      <xdr:row>100</xdr:row>
      <xdr:rowOff>44450</xdr:rowOff>
    </xdr:to>
    <xdr:sp macro="" textlink="">
      <xdr:nvSpPr>
        <xdr:cNvPr id="261" name="楕円 260"/>
        <xdr:cNvSpPr/>
      </xdr:nvSpPr>
      <xdr:spPr>
        <a:xfrm>
          <a:off x="965200" y="16744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100</xdr:row>
      <xdr:rowOff>35560</xdr:rowOff>
    </xdr:from>
    <xdr:ext cx="530225" cy="259080"/>
    <xdr:sp macro="" textlink="">
      <xdr:nvSpPr>
        <xdr:cNvPr id="262" name="テキスト ボックス 261"/>
        <xdr:cNvSpPr txBox="1"/>
      </xdr:nvSpPr>
      <xdr:spPr>
        <a:xfrm>
          <a:off x="771525" y="16837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56515</xdr:rowOff>
    </xdr:from>
    <xdr:to xmlns:xdr="http://schemas.openxmlformats.org/drawingml/2006/spreadsheetDrawing">
      <xdr:col>59</xdr:col>
      <xdr:colOff>50800</xdr:colOff>
      <xdr:row>25</xdr:row>
      <xdr:rowOff>32385</xdr:rowOff>
    </xdr:to>
    <xdr:sp macro="" textlink="">
      <xdr:nvSpPr>
        <xdr:cNvPr id="263" name="正方形/長方形 262"/>
        <xdr:cNvSpPr/>
      </xdr:nvSpPr>
      <xdr:spPr>
        <a:xfrm>
          <a:off x="5826760" y="3916045"/>
          <a:ext cx="4114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56515</xdr:rowOff>
    </xdr:from>
    <xdr:to xmlns:xdr="http://schemas.openxmlformats.org/drawingml/2006/spreadsheetDrawing">
      <xdr:col>43</xdr:col>
      <xdr:colOff>63500</xdr:colOff>
      <xdr:row>26</xdr:row>
      <xdr:rowOff>142240</xdr:rowOff>
    </xdr:to>
    <xdr:sp macro="" textlink="">
      <xdr:nvSpPr>
        <xdr:cNvPr id="264" name="正方形/長方形 263"/>
        <xdr:cNvSpPr/>
      </xdr:nvSpPr>
      <xdr:spPr>
        <a:xfrm>
          <a:off x="593090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593090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56515</xdr:rowOff>
    </xdr:from>
    <xdr:to xmlns:xdr="http://schemas.openxmlformats.org/drawingml/2006/spreadsheetDrawing">
      <xdr:col>48</xdr:col>
      <xdr:colOff>127000</xdr:colOff>
      <xdr:row>26</xdr:row>
      <xdr:rowOff>142240</xdr:rowOff>
    </xdr:to>
    <xdr:sp macro="" textlink="">
      <xdr:nvSpPr>
        <xdr:cNvPr id="266" name="正方形/長方形 265"/>
        <xdr:cNvSpPr/>
      </xdr:nvSpPr>
      <xdr:spPr>
        <a:xfrm>
          <a:off x="683260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683260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56515</xdr:rowOff>
    </xdr:from>
    <xdr:to xmlns:xdr="http://schemas.openxmlformats.org/drawingml/2006/spreadsheetDrawing">
      <xdr:col>54</xdr:col>
      <xdr:colOff>127000</xdr:colOff>
      <xdr:row>26</xdr:row>
      <xdr:rowOff>142240</xdr:rowOff>
    </xdr:to>
    <xdr:sp macro="" textlink="">
      <xdr:nvSpPr>
        <xdr:cNvPr id="268" name="正方形/長方形 267"/>
        <xdr:cNvSpPr/>
      </xdr:nvSpPr>
      <xdr:spPr>
        <a:xfrm>
          <a:off x="78384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78384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84455</xdr:rowOff>
    </xdr:to>
    <xdr:sp macro="" textlink="">
      <xdr:nvSpPr>
        <xdr:cNvPr id="270" name="正方形/長方形 269"/>
        <xdr:cNvSpPr/>
      </xdr:nvSpPr>
      <xdr:spPr>
        <a:xfrm>
          <a:off x="5826760" y="4721860"/>
          <a:ext cx="411480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5080</xdr:rowOff>
    </xdr:from>
    <xdr:ext cx="349885" cy="229235"/>
    <xdr:sp macro="" textlink="">
      <xdr:nvSpPr>
        <xdr:cNvPr id="271" name="テキスト ボックス 270"/>
        <xdr:cNvSpPr txBox="1"/>
      </xdr:nvSpPr>
      <xdr:spPr>
        <a:xfrm>
          <a:off x="5788660" y="45351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2" name="直線コネクタ 271"/>
        <xdr:cNvCxnSpPr/>
      </xdr:nvCxnSpPr>
      <xdr:spPr>
        <a:xfrm>
          <a:off x="5826760" y="69615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43815</xdr:rowOff>
    </xdr:from>
    <xdr:to xmlns:xdr="http://schemas.openxmlformats.org/drawingml/2006/spreadsheetDrawing">
      <xdr:col>59</xdr:col>
      <xdr:colOff>50800</xdr:colOff>
      <xdr:row>39</xdr:row>
      <xdr:rowOff>43815</xdr:rowOff>
    </xdr:to>
    <xdr:cxnSp macro="">
      <xdr:nvCxnSpPr>
        <xdr:cNvPr id="273" name="直線コネクタ 272"/>
        <xdr:cNvCxnSpPr/>
      </xdr:nvCxnSpPr>
      <xdr:spPr>
        <a:xfrm>
          <a:off x="5826760" y="65855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74930</xdr:rowOff>
    </xdr:from>
    <xdr:ext cx="248920" cy="261620"/>
    <xdr:sp macro="" textlink="">
      <xdr:nvSpPr>
        <xdr:cNvPr id="274" name="テキスト ボックス 273"/>
        <xdr:cNvSpPr txBox="1"/>
      </xdr:nvSpPr>
      <xdr:spPr>
        <a:xfrm>
          <a:off x="5600700" y="644906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5080</xdr:rowOff>
    </xdr:from>
    <xdr:to xmlns:xdr="http://schemas.openxmlformats.org/drawingml/2006/spreadsheetDrawing">
      <xdr:col>59</xdr:col>
      <xdr:colOff>50800</xdr:colOff>
      <xdr:row>37</xdr:row>
      <xdr:rowOff>5080</xdr:rowOff>
    </xdr:to>
    <xdr:cxnSp macro="">
      <xdr:nvCxnSpPr>
        <xdr:cNvPr id="275" name="直線コネクタ 274"/>
        <xdr:cNvCxnSpPr/>
      </xdr:nvCxnSpPr>
      <xdr:spPr>
        <a:xfrm>
          <a:off x="5826760" y="62115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36195</xdr:rowOff>
    </xdr:from>
    <xdr:ext cx="467360" cy="261620"/>
    <xdr:sp macro="" textlink="">
      <xdr:nvSpPr>
        <xdr:cNvPr id="276" name="テキスト ボックス 275"/>
        <xdr:cNvSpPr txBox="1"/>
      </xdr:nvSpPr>
      <xdr:spPr>
        <a:xfrm>
          <a:off x="5405120" y="607504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142240</xdr:rowOff>
    </xdr:from>
    <xdr:to xmlns:xdr="http://schemas.openxmlformats.org/drawingml/2006/spreadsheetDrawing">
      <xdr:col>59</xdr:col>
      <xdr:colOff>50800</xdr:colOff>
      <xdr:row>34</xdr:row>
      <xdr:rowOff>142240</xdr:rowOff>
    </xdr:to>
    <xdr:cxnSp macro="">
      <xdr:nvCxnSpPr>
        <xdr:cNvPr id="277" name="直線コネクタ 276"/>
        <xdr:cNvCxnSpPr/>
      </xdr:nvCxnSpPr>
      <xdr:spPr>
        <a:xfrm>
          <a:off x="5826760" y="58458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7360" cy="261620"/>
    <xdr:sp macro="" textlink="">
      <xdr:nvSpPr>
        <xdr:cNvPr id="278" name="テキスト ボックス 277"/>
        <xdr:cNvSpPr txBox="1"/>
      </xdr:nvSpPr>
      <xdr:spPr>
        <a:xfrm>
          <a:off x="5405120" y="5701030"/>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103505</xdr:rowOff>
    </xdr:from>
    <xdr:to xmlns:xdr="http://schemas.openxmlformats.org/drawingml/2006/spreadsheetDrawing">
      <xdr:col>59</xdr:col>
      <xdr:colOff>50800</xdr:colOff>
      <xdr:row>32</xdr:row>
      <xdr:rowOff>103505</xdr:rowOff>
    </xdr:to>
    <xdr:cxnSp macro="">
      <xdr:nvCxnSpPr>
        <xdr:cNvPr id="279" name="直線コネクタ 278"/>
        <xdr:cNvCxnSpPr/>
      </xdr:nvCxnSpPr>
      <xdr:spPr>
        <a:xfrm>
          <a:off x="5826760" y="54717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131445</xdr:rowOff>
    </xdr:from>
    <xdr:ext cx="467360" cy="260350"/>
    <xdr:sp macro="" textlink="">
      <xdr:nvSpPr>
        <xdr:cNvPr id="280" name="テキスト ボックス 279"/>
        <xdr:cNvSpPr txBox="1"/>
      </xdr:nvSpPr>
      <xdr:spPr>
        <a:xfrm>
          <a:off x="5405120" y="5332095"/>
          <a:ext cx="46736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62865</xdr:rowOff>
    </xdr:from>
    <xdr:to xmlns:xdr="http://schemas.openxmlformats.org/drawingml/2006/spreadsheetDrawing">
      <xdr:col>59</xdr:col>
      <xdr:colOff>50800</xdr:colOff>
      <xdr:row>30</xdr:row>
      <xdr:rowOff>62865</xdr:rowOff>
    </xdr:to>
    <xdr:cxnSp macro="">
      <xdr:nvCxnSpPr>
        <xdr:cNvPr id="281" name="直線コネクタ 280"/>
        <xdr:cNvCxnSpPr/>
      </xdr:nvCxnSpPr>
      <xdr:spPr>
        <a:xfrm>
          <a:off x="5826760" y="50958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7360" cy="257175"/>
    <xdr:sp macro="" textlink="">
      <xdr:nvSpPr>
        <xdr:cNvPr id="282" name="テキスト ボックス 281"/>
        <xdr:cNvSpPr txBox="1"/>
      </xdr:nvSpPr>
      <xdr:spPr>
        <a:xfrm>
          <a:off x="5405120" y="495808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28</xdr:row>
      <xdr:rowOff>24130</xdr:rowOff>
    </xdr:to>
    <xdr:cxnSp macro="">
      <xdr:nvCxnSpPr>
        <xdr:cNvPr id="283" name="直線コネクタ 282"/>
        <xdr:cNvCxnSpPr/>
      </xdr:nvCxnSpPr>
      <xdr:spPr>
        <a:xfrm>
          <a:off x="5826760" y="47218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53975</xdr:rowOff>
    </xdr:from>
    <xdr:ext cx="467360" cy="259080"/>
    <xdr:sp macro="" textlink="">
      <xdr:nvSpPr>
        <xdr:cNvPr id="284" name="テキスト ボックス 283"/>
        <xdr:cNvSpPr txBox="1"/>
      </xdr:nvSpPr>
      <xdr:spPr>
        <a:xfrm>
          <a:off x="5405120" y="45840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84455</xdr:rowOff>
    </xdr:to>
    <xdr:sp macro="" textlink="">
      <xdr:nvSpPr>
        <xdr:cNvPr id="285" name="労働費グラフ枠"/>
        <xdr:cNvSpPr/>
      </xdr:nvSpPr>
      <xdr:spPr>
        <a:xfrm>
          <a:off x="5826760" y="4721860"/>
          <a:ext cx="411480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31</xdr:row>
      <xdr:rowOff>49530</xdr:rowOff>
    </xdr:from>
    <xdr:to xmlns:xdr="http://schemas.openxmlformats.org/drawingml/2006/spreadsheetDrawing">
      <xdr:col>54</xdr:col>
      <xdr:colOff>167640</xdr:colOff>
      <xdr:row>39</xdr:row>
      <xdr:rowOff>43815</xdr:rowOff>
    </xdr:to>
    <xdr:cxnSp macro="">
      <xdr:nvCxnSpPr>
        <xdr:cNvPr id="286" name="直線コネクタ 285"/>
        <xdr:cNvCxnSpPr/>
      </xdr:nvCxnSpPr>
      <xdr:spPr>
        <a:xfrm flipV="1">
          <a:off x="9220200" y="5250180"/>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49530</xdr:rowOff>
    </xdr:from>
    <xdr:ext cx="249555" cy="259715"/>
    <xdr:sp macro="" textlink="">
      <xdr:nvSpPr>
        <xdr:cNvPr id="287" name="労働費最小値テキスト"/>
        <xdr:cNvSpPr txBox="1"/>
      </xdr:nvSpPr>
      <xdr:spPr>
        <a:xfrm>
          <a:off x="9271000" y="6591300"/>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43815</xdr:rowOff>
    </xdr:from>
    <xdr:to xmlns:xdr="http://schemas.openxmlformats.org/drawingml/2006/spreadsheetDrawing">
      <xdr:col>55</xdr:col>
      <xdr:colOff>88900</xdr:colOff>
      <xdr:row>39</xdr:row>
      <xdr:rowOff>43815</xdr:rowOff>
    </xdr:to>
    <xdr:cxnSp macro="">
      <xdr:nvCxnSpPr>
        <xdr:cNvPr id="288" name="直線コネクタ 287"/>
        <xdr:cNvCxnSpPr/>
      </xdr:nvCxnSpPr>
      <xdr:spPr>
        <a:xfrm>
          <a:off x="9154160" y="6585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165100</xdr:rowOff>
    </xdr:from>
    <xdr:ext cx="469900" cy="261620"/>
    <xdr:sp macro="" textlink="">
      <xdr:nvSpPr>
        <xdr:cNvPr id="289" name="労働費最大値テキスト"/>
        <xdr:cNvSpPr txBox="1"/>
      </xdr:nvSpPr>
      <xdr:spPr>
        <a:xfrm>
          <a:off x="9271000" y="503047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49530</xdr:rowOff>
    </xdr:from>
    <xdr:to xmlns:xdr="http://schemas.openxmlformats.org/drawingml/2006/spreadsheetDrawing">
      <xdr:col>55</xdr:col>
      <xdr:colOff>88900</xdr:colOff>
      <xdr:row>31</xdr:row>
      <xdr:rowOff>49530</xdr:rowOff>
    </xdr:to>
    <xdr:cxnSp macro="">
      <xdr:nvCxnSpPr>
        <xdr:cNvPr id="290" name="直線コネクタ 289"/>
        <xdr:cNvCxnSpPr/>
      </xdr:nvCxnSpPr>
      <xdr:spPr>
        <a:xfrm>
          <a:off x="9154160" y="52501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159385</xdr:rowOff>
    </xdr:from>
    <xdr:to xmlns:xdr="http://schemas.openxmlformats.org/drawingml/2006/spreadsheetDrawing">
      <xdr:col>55</xdr:col>
      <xdr:colOff>0</xdr:colOff>
      <xdr:row>37</xdr:row>
      <xdr:rowOff>29210</xdr:rowOff>
    </xdr:to>
    <xdr:cxnSp macro="">
      <xdr:nvCxnSpPr>
        <xdr:cNvPr id="291" name="直線コネクタ 290"/>
        <xdr:cNvCxnSpPr/>
      </xdr:nvCxnSpPr>
      <xdr:spPr>
        <a:xfrm>
          <a:off x="8496300" y="6198235"/>
          <a:ext cx="7239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97155</xdr:rowOff>
    </xdr:from>
    <xdr:ext cx="378460" cy="257175"/>
    <xdr:sp macro="" textlink="">
      <xdr:nvSpPr>
        <xdr:cNvPr id="292" name="労働費平均値テキスト"/>
        <xdr:cNvSpPr txBox="1"/>
      </xdr:nvSpPr>
      <xdr:spPr>
        <a:xfrm>
          <a:off x="9271000" y="630364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118745</xdr:rowOff>
    </xdr:from>
    <xdr:to xmlns:xdr="http://schemas.openxmlformats.org/drawingml/2006/spreadsheetDrawing">
      <xdr:col>55</xdr:col>
      <xdr:colOff>50800</xdr:colOff>
      <xdr:row>38</xdr:row>
      <xdr:rowOff>49530</xdr:rowOff>
    </xdr:to>
    <xdr:sp macro="" textlink="">
      <xdr:nvSpPr>
        <xdr:cNvPr id="293" name="フローチャート: 判断 292"/>
        <xdr:cNvSpPr/>
      </xdr:nvSpPr>
      <xdr:spPr>
        <a:xfrm>
          <a:off x="9192260" y="632523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36</xdr:row>
      <xdr:rowOff>159385</xdr:rowOff>
    </xdr:from>
    <xdr:to xmlns:xdr="http://schemas.openxmlformats.org/drawingml/2006/spreadsheetDrawing">
      <xdr:col>50</xdr:col>
      <xdr:colOff>114300</xdr:colOff>
      <xdr:row>37</xdr:row>
      <xdr:rowOff>44450</xdr:rowOff>
    </xdr:to>
    <xdr:cxnSp macro="">
      <xdr:nvCxnSpPr>
        <xdr:cNvPr id="294" name="直線コネクタ 293"/>
        <xdr:cNvCxnSpPr/>
      </xdr:nvCxnSpPr>
      <xdr:spPr>
        <a:xfrm flipV="1">
          <a:off x="7711440" y="6198235"/>
          <a:ext cx="78486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113665</xdr:rowOff>
    </xdr:from>
    <xdr:to xmlns:xdr="http://schemas.openxmlformats.org/drawingml/2006/spreadsheetDrawing">
      <xdr:col>50</xdr:col>
      <xdr:colOff>165100</xdr:colOff>
      <xdr:row>38</xdr:row>
      <xdr:rowOff>42545</xdr:rowOff>
    </xdr:to>
    <xdr:sp macro="" textlink="">
      <xdr:nvSpPr>
        <xdr:cNvPr id="295" name="フローチャート: 判断 294"/>
        <xdr:cNvSpPr/>
      </xdr:nvSpPr>
      <xdr:spPr>
        <a:xfrm>
          <a:off x="8445500" y="63201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33655</xdr:rowOff>
    </xdr:from>
    <xdr:ext cx="374015" cy="261620"/>
    <xdr:sp macro="" textlink="">
      <xdr:nvSpPr>
        <xdr:cNvPr id="296" name="テキスト ボックス 295"/>
        <xdr:cNvSpPr txBox="1"/>
      </xdr:nvSpPr>
      <xdr:spPr>
        <a:xfrm>
          <a:off x="8329930" y="6407785"/>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36195</xdr:rowOff>
    </xdr:from>
    <xdr:to xmlns:xdr="http://schemas.openxmlformats.org/drawingml/2006/spreadsheetDrawing">
      <xdr:col>45</xdr:col>
      <xdr:colOff>167640</xdr:colOff>
      <xdr:row>37</xdr:row>
      <xdr:rowOff>44450</xdr:rowOff>
    </xdr:to>
    <xdr:cxnSp macro="">
      <xdr:nvCxnSpPr>
        <xdr:cNvPr id="297" name="直線コネクタ 296"/>
        <xdr:cNvCxnSpPr/>
      </xdr:nvCxnSpPr>
      <xdr:spPr>
        <a:xfrm>
          <a:off x="6924040" y="6242685"/>
          <a:ext cx="7874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161925</xdr:rowOff>
    </xdr:from>
    <xdr:to xmlns:xdr="http://schemas.openxmlformats.org/drawingml/2006/spreadsheetDrawing">
      <xdr:col>46</xdr:col>
      <xdr:colOff>38100</xdr:colOff>
      <xdr:row>37</xdr:row>
      <xdr:rowOff>89535</xdr:rowOff>
    </xdr:to>
    <xdr:sp macro="" textlink="">
      <xdr:nvSpPr>
        <xdr:cNvPr id="298" name="フローチャート: 判断 297"/>
        <xdr:cNvSpPr/>
      </xdr:nvSpPr>
      <xdr:spPr>
        <a:xfrm>
          <a:off x="7670800" y="6200775"/>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167640</xdr:colOff>
      <xdr:row>35</xdr:row>
      <xdr:rowOff>107950</xdr:rowOff>
    </xdr:from>
    <xdr:ext cx="378460" cy="261620"/>
    <xdr:sp macro="" textlink="">
      <xdr:nvSpPr>
        <xdr:cNvPr id="299" name="テキスト ボックス 298"/>
        <xdr:cNvSpPr txBox="1"/>
      </xdr:nvSpPr>
      <xdr:spPr>
        <a:xfrm>
          <a:off x="7543800" y="597916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12065</xdr:rowOff>
    </xdr:from>
    <xdr:to xmlns:xdr="http://schemas.openxmlformats.org/drawingml/2006/spreadsheetDrawing">
      <xdr:col>41</xdr:col>
      <xdr:colOff>50800</xdr:colOff>
      <xdr:row>37</xdr:row>
      <xdr:rowOff>36195</xdr:rowOff>
    </xdr:to>
    <xdr:cxnSp macro="">
      <xdr:nvCxnSpPr>
        <xdr:cNvPr id="300" name="直線コネクタ 299"/>
        <xdr:cNvCxnSpPr/>
      </xdr:nvCxnSpPr>
      <xdr:spPr>
        <a:xfrm>
          <a:off x="6149340" y="6218555"/>
          <a:ext cx="7747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67945</xdr:rowOff>
    </xdr:from>
    <xdr:to xmlns:xdr="http://schemas.openxmlformats.org/drawingml/2006/spreadsheetDrawing">
      <xdr:col>41</xdr:col>
      <xdr:colOff>101600</xdr:colOff>
      <xdr:row>37</xdr:row>
      <xdr:rowOff>165100</xdr:rowOff>
    </xdr:to>
    <xdr:sp macro="" textlink="">
      <xdr:nvSpPr>
        <xdr:cNvPr id="301" name="フローチャート: 判断 300"/>
        <xdr:cNvSpPr/>
      </xdr:nvSpPr>
      <xdr:spPr>
        <a:xfrm>
          <a:off x="6873240" y="62744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161925</xdr:rowOff>
    </xdr:from>
    <xdr:ext cx="378460" cy="256540"/>
    <xdr:sp macro="" textlink="">
      <xdr:nvSpPr>
        <xdr:cNvPr id="302" name="テキスト ボックス 301"/>
        <xdr:cNvSpPr txBox="1"/>
      </xdr:nvSpPr>
      <xdr:spPr>
        <a:xfrm>
          <a:off x="6757670" y="636841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78105</xdr:rowOff>
    </xdr:from>
    <xdr:to xmlns:xdr="http://schemas.openxmlformats.org/drawingml/2006/spreadsheetDrawing">
      <xdr:col>36</xdr:col>
      <xdr:colOff>165100</xdr:colOff>
      <xdr:row>38</xdr:row>
      <xdr:rowOff>5715</xdr:rowOff>
    </xdr:to>
    <xdr:sp macro="" textlink="">
      <xdr:nvSpPr>
        <xdr:cNvPr id="303" name="フローチャート: 判断 302"/>
        <xdr:cNvSpPr/>
      </xdr:nvSpPr>
      <xdr:spPr>
        <a:xfrm>
          <a:off x="6098540" y="6284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165100</xdr:rowOff>
    </xdr:from>
    <xdr:ext cx="374015" cy="261620"/>
    <xdr:sp macro="" textlink="">
      <xdr:nvSpPr>
        <xdr:cNvPr id="304" name="テキスト ボックス 303"/>
        <xdr:cNvSpPr txBox="1"/>
      </xdr:nvSpPr>
      <xdr:spPr>
        <a:xfrm>
          <a:off x="5982970" y="637159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81280</xdr:rowOff>
    </xdr:from>
    <xdr:ext cx="762000" cy="261620"/>
    <xdr:sp macro="" textlink="">
      <xdr:nvSpPr>
        <xdr:cNvPr id="305" name="テキスト ボックス 304"/>
        <xdr:cNvSpPr txBox="1"/>
      </xdr:nvSpPr>
      <xdr:spPr>
        <a:xfrm>
          <a:off x="90525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81280</xdr:rowOff>
    </xdr:from>
    <xdr:ext cx="762000" cy="261620"/>
    <xdr:sp macro="" textlink="">
      <xdr:nvSpPr>
        <xdr:cNvPr id="306" name="テキスト ボックス 305"/>
        <xdr:cNvSpPr txBox="1"/>
      </xdr:nvSpPr>
      <xdr:spPr>
        <a:xfrm>
          <a:off x="83286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41</xdr:row>
      <xdr:rowOff>81280</xdr:rowOff>
    </xdr:from>
    <xdr:ext cx="762000" cy="261620"/>
    <xdr:sp macro="" textlink="">
      <xdr:nvSpPr>
        <xdr:cNvPr id="307" name="テキスト ボックス 306"/>
        <xdr:cNvSpPr txBox="1"/>
      </xdr:nvSpPr>
      <xdr:spPr>
        <a:xfrm>
          <a:off x="75438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81280</xdr:rowOff>
    </xdr:from>
    <xdr:ext cx="762000" cy="261620"/>
    <xdr:sp macro="" textlink="">
      <xdr:nvSpPr>
        <xdr:cNvPr id="308" name="テキスト ボックス 307"/>
        <xdr:cNvSpPr txBox="1"/>
      </xdr:nvSpPr>
      <xdr:spPr>
        <a:xfrm>
          <a:off x="67564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81280</xdr:rowOff>
    </xdr:from>
    <xdr:ext cx="762000" cy="261620"/>
    <xdr:sp macro="" textlink="">
      <xdr:nvSpPr>
        <xdr:cNvPr id="309" name="テキスト ボックス 308"/>
        <xdr:cNvSpPr txBox="1"/>
      </xdr:nvSpPr>
      <xdr:spPr>
        <a:xfrm>
          <a:off x="59817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149860</xdr:rowOff>
    </xdr:from>
    <xdr:to xmlns:xdr="http://schemas.openxmlformats.org/drawingml/2006/spreadsheetDrawing">
      <xdr:col>55</xdr:col>
      <xdr:colOff>50800</xdr:colOff>
      <xdr:row>37</xdr:row>
      <xdr:rowOff>80645</xdr:rowOff>
    </xdr:to>
    <xdr:sp macro="" textlink="">
      <xdr:nvSpPr>
        <xdr:cNvPr id="310" name="楕円 309"/>
        <xdr:cNvSpPr/>
      </xdr:nvSpPr>
      <xdr:spPr>
        <a:xfrm>
          <a:off x="9192260" y="6188710"/>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0</xdr:rowOff>
    </xdr:from>
    <xdr:ext cx="378460" cy="261620"/>
    <xdr:sp macro="" textlink="">
      <xdr:nvSpPr>
        <xdr:cNvPr id="311" name="労働費該当値テキスト"/>
        <xdr:cNvSpPr txBox="1"/>
      </xdr:nvSpPr>
      <xdr:spPr>
        <a:xfrm>
          <a:off x="9271000" y="603885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36830</xdr:rowOff>
    </xdr:to>
    <xdr:sp macro="" textlink="">
      <xdr:nvSpPr>
        <xdr:cNvPr id="312" name="楕円 311"/>
        <xdr:cNvSpPr/>
      </xdr:nvSpPr>
      <xdr:spPr>
        <a:xfrm>
          <a:off x="8445500" y="61468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52070</xdr:rowOff>
    </xdr:from>
    <xdr:ext cx="465455" cy="258445"/>
    <xdr:sp macro="" textlink="">
      <xdr:nvSpPr>
        <xdr:cNvPr id="313" name="テキスト ボックス 312"/>
        <xdr:cNvSpPr txBox="1"/>
      </xdr:nvSpPr>
      <xdr:spPr>
        <a:xfrm>
          <a:off x="8284210" y="592328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165100</xdr:rowOff>
    </xdr:from>
    <xdr:to xmlns:xdr="http://schemas.openxmlformats.org/drawingml/2006/spreadsheetDrawing">
      <xdr:col>46</xdr:col>
      <xdr:colOff>38100</xdr:colOff>
      <xdr:row>37</xdr:row>
      <xdr:rowOff>95885</xdr:rowOff>
    </xdr:to>
    <xdr:sp macro="" textlink="">
      <xdr:nvSpPr>
        <xdr:cNvPr id="314" name="楕円 313"/>
        <xdr:cNvSpPr/>
      </xdr:nvSpPr>
      <xdr:spPr>
        <a:xfrm>
          <a:off x="7670800" y="6203950"/>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167640</xdr:colOff>
      <xdr:row>37</xdr:row>
      <xdr:rowOff>86995</xdr:rowOff>
    </xdr:from>
    <xdr:ext cx="378460" cy="259080"/>
    <xdr:sp macro="" textlink="">
      <xdr:nvSpPr>
        <xdr:cNvPr id="315" name="テキスト ボックス 314"/>
        <xdr:cNvSpPr txBox="1"/>
      </xdr:nvSpPr>
      <xdr:spPr>
        <a:xfrm>
          <a:off x="7543800" y="62934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158750</xdr:rowOff>
    </xdr:from>
    <xdr:to xmlns:xdr="http://schemas.openxmlformats.org/drawingml/2006/spreadsheetDrawing">
      <xdr:col>41</xdr:col>
      <xdr:colOff>101600</xdr:colOff>
      <xdr:row>37</xdr:row>
      <xdr:rowOff>86360</xdr:rowOff>
    </xdr:to>
    <xdr:sp macro="" textlink="">
      <xdr:nvSpPr>
        <xdr:cNvPr id="316" name="楕円 315"/>
        <xdr:cNvSpPr/>
      </xdr:nvSpPr>
      <xdr:spPr>
        <a:xfrm>
          <a:off x="6873240" y="619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104775</xdr:rowOff>
    </xdr:from>
    <xdr:ext cx="378460" cy="261620"/>
    <xdr:sp macro="" textlink="">
      <xdr:nvSpPr>
        <xdr:cNvPr id="317" name="テキスト ボックス 316"/>
        <xdr:cNvSpPr txBox="1"/>
      </xdr:nvSpPr>
      <xdr:spPr>
        <a:xfrm>
          <a:off x="6757670" y="5975985"/>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132715</xdr:rowOff>
    </xdr:from>
    <xdr:to xmlns:xdr="http://schemas.openxmlformats.org/drawingml/2006/spreadsheetDrawing">
      <xdr:col>36</xdr:col>
      <xdr:colOff>165100</xdr:colOff>
      <xdr:row>37</xdr:row>
      <xdr:rowOff>61595</xdr:rowOff>
    </xdr:to>
    <xdr:sp macro="" textlink="">
      <xdr:nvSpPr>
        <xdr:cNvPr id="318" name="楕円 317"/>
        <xdr:cNvSpPr/>
      </xdr:nvSpPr>
      <xdr:spPr>
        <a:xfrm>
          <a:off x="6098540" y="61715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80010</xdr:rowOff>
    </xdr:from>
    <xdr:ext cx="374015" cy="261620"/>
    <xdr:sp macro="" textlink="">
      <xdr:nvSpPr>
        <xdr:cNvPr id="319" name="テキスト ボックス 318"/>
        <xdr:cNvSpPr txBox="1"/>
      </xdr:nvSpPr>
      <xdr:spPr>
        <a:xfrm>
          <a:off x="5982970" y="595122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56515</xdr:rowOff>
    </xdr:from>
    <xdr:to xmlns:xdr="http://schemas.openxmlformats.org/drawingml/2006/spreadsheetDrawing">
      <xdr:col>59</xdr:col>
      <xdr:colOff>50800</xdr:colOff>
      <xdr:row>45</xdr:row>
      <xdr:rowOff>32385</xdr:rowOff>
    </xdr:to>
    <xdr:sp macro="" textlink="">
      <xdr:nvSpPr>
        <xdr:cNvPr id="320" name="正方形/長方形 319"/>
        <xdr:cNvSpPr/>
      </xdr:nvSpPr>
      <xdr:spPr>
        <a:xfrm>
          <a:off x="5826760" y="7268845"/>
          <a:ext cx="4114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56515</xdr:rowOff>
    </xdr:from>
    <xdr:to xmlns:xdr="http://schemas.openxmlformats.org/drawingml/2006/spreadsheetDrawing">
      <xdr:col>43</xdr:col>
      <xdr:colOff>63500</xdr:colOff>
      <xdr:row>46</xdr:row>
      <xdr:rowOff>142240</xdr:rowOff>
    </xdr:to>
    <xdr:sp macro="" textlink="">
      <xdr:nvSpPr>
        <xdr:cNvPr id="321" name="正方形/長方形 320"/>
        <xdr:cNvSpPr/>
      </xdr:nvSpPr>
      <xdr:spPr>
        <a:xfrm>
          <a:off x="593090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593090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56515</xdr:rowOff>
    </xdr:from>
    <xdr:to xmlns:xdr="http://schemas.openxmlformats.org/drawingml/2006/spreadsheetDrawing">
      <xdr:col>48</xdr:col>
      <xdr:colOff>127000</xdr:colOff>
      <xdr:row>46</xdr:row>
      <xdr:rowOff>142240</xdr:rowOff>
    </xdr:to>
    <xdr:sp macro="" textlink="">
      <xdr:nvSpPr>
        <xdr:cNvPr id="323" name="正方形/長方形 322"/>
        <xdr:cNvSpPr/>
      </xdr:nvSpPr>
      <xdr:spPr>
        <a:xfrm>
          <a:off x="683260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83260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56515</xdr:rowOff>
    </xdr:from>
    <xdr:to xmlns:xdr="http://schemas.openxmlformats.org/drawingml/2006/spreadsheetDrawing">
      <xdr:col>54</xdr:col>
      <xdr:colOff>127000</xdr:colOff>
      <xdr:row>46</xdr:row>
      <xdr:rowOff>142240</xdr:rowOff>
    </xdr:to>
    <xdr:sp macro="" textlink="">
      <xdr:nvSpPr>
        <xdr:cNvPr id="325" name="正方形/長方形 324"/>
        <xdr:cNvSpPr/>
      </xdr:nvSpPr>
      <xdr:spPr>
        <a:xfrm>
          <a:off x="78384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78384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84455</xdr:rowOff>
    </xdr:to>
    <xdr:sp macro="" textlink="">
      <xdr:nvSpPr>
        <xdr:cNvPr id="327" name="正方形/長方形 326"/>
        <xdr:cNvSpPr/>
      </xdr:nvSpPr>
      <xdr:spPr>
        <a:xfrm>
          <a:off x="5826760" y="8074660"/>
          <a:ext cx="411480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5080</xdr:rowOff>
    </xdr:from>
    <xdr:ext cx="349885" cy="229235"/>
    <xdr:sp macro="" textlink="">
      <xdr:nvSpPr>
        <xdr:cNvPr id="328" name="テキスト ボックス 327"/>
        <xdr:cNvSpPr txBox="1"/>
      </xdr:nvSpPr>
      <xdr:spPr>
        <a:xfrm>
          <a:off x="5788660" y="78879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29" name="直線コネクタ 328"/>
        <xdr:cNvCxnSpPr/>
      </xdr:nvCxnSpPr>
      <xdr:spPr>
        <a:xfrm>
          <a:off x="5826760" y="103143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43815</xdr:rowOff>
    </xdr:from>
    <xdr:to xmlns:xdr="http://schemas.openxmlformats.org/drawingml/2006/spreadsheetDrawing">
      <xdr:col>59</xdr:col>
      <xdr:colOff>50800</xdr:colOff>
      <xdr:row>59</xdr:row>
      <xdr:rowOff>43815</xdr:rowOff>
    </xdr:to>
    <xdr:cxnSp macro="">
      <xdr:nvCxnSpPr>
        <xdr:cNvPr id="330" name="直線コネクタ 329"/>
        <xdr:cNvCxnSpPr/>
      </xdr:nvCxnSpPr>
      <xdr:spPr>
        <a:xfrm>
          <a:off x="5826760" y="99383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74930</xdr:rowOff>
    </xdr:from>
    <xdr:ext cx="248920" cy="261620"/>
    <xdr:sp macro="" textlink="">
      <xdr:nvSpPr>
        <xdr:cNvPr id="331" name="テキスト ボックス 330"/>
        <xdr:cNvSpPr txBox="1"/>
      </xdr:nvSpPr>
      <xdr:spPr>
        <a:xfrm>
          <a:off x="5600700" y="980186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5080</xdr:rowOff>
    </xdr:from>
    <xdr:to xmlns:xdr="http://schemas.openxmlformats.org/drawingml/2006/spreadsheetDrawing">
      <xdr:col>59</xdr:col>
      <xdr:colOff>50800</xdr:colOff>
      <xdr:row>57</xdr:row>
      <xdr:rowOff>5080</xdr:rowOff>
    </xdr:to>
    <xdr:cxnSp macro="">
      <xdr:nvCxnSpPr>
        <xdr:cNvPr id="332" name="直線コネクタ 331"/>
        <xdr:cNvCxnSpPr/>
      </xdr:nvCxnSpPr>
      <xdr:spPr>
        <a:xfrm>
          <a:off x="5826760" y="95643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36195</xdr:rowOff>
    </xdr:from>
    <xdr:ext cx="527050" cy="261620"/>
    <xdr:sp macro="" textlink="">
      <xdr:nvSpPr>
        <xdr:cNvPr id="333" name="テキスト ボックス 332"/>
        <xdr:cNvSpPr txBox="1"/>
      </xdr:nvSpPr>
      <xdr:spPr>
        <a:xfrm>
          <a:off x="5363845" y="942784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142240</xdr:rowOff>
    </xdr:from>
    <xdr:to xmlns:xdr="http://schemas.openxmlformats.org/drawingml/2006/spreadsheetDrawing">
      <xdr:col>59</xdr:col>
      <xdr:colOff>50800</xdr:colOff>
      <xdr:row>54</xdr:row>
      <xdr:rowOff>142240</xdr:rowOff>
    </xdr:to>
    <xdr:cxnSp macro="">
      <xdr:nvCxnSpPr>
        <xdr:cNvPr id="334" name="直線コネクタ 333"/>
        <xdr:cNvCxnSpPr/>
      </xdr:nvCxnSpPr>
      <xdr:spPr>
        <a:xfrm>
          <a:off x="5826760" y="91986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7050" cy="261620"/>
    <xdr:sp macro="" textlink="">
      <xdr:nvSpPr>
        <xdr:cNvPr id="335" name="テキスト ボックス 334"/>
        <xdr:cNvSpPr txBox="1"/>
      </xdr:nvSpPr>
      <xdr:spPr>
        <a:xfrm>
          <a:off x="5363845" y="905383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103505</xdr:rowOff>
    </xdr:from>
    <xdr:to xmlns:xdr="http://schemas.openxmlformats.org/drawingml/2006/spreadsheetDrawing">
      <xdr:col>59</xdr:col>
      <xdr:colOff>50800</xdr:colOff>
      <xdr:row>52</xdr:row>
      <xdr:rowOff>103505</xdr:rowOff>
    </xdr:to>
    <xdr:cxnSp macro="">
      <xdr:nvCxnSpPr>
        <xdr:cNvPr id="336" name="直線コネクタ 335"/>
        <xdr:cNvCxnSpPr/>
      </xdr:nvCxnSpPr>
      <xdr:spPr>
        <a:xfrm>
          <a:off x="5826760" y="88245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131445</xdr:rowOff>
    </xdr:from>
    <xdr:ext cx="527050" cy="260350"/>
    <xdr:sp macro="" textlink="">
      <xdr:nvSpPr>
        <xdr:cNvPr id="337" name="テキスト ボックス 336"/>
        <xdr:cNvSpPr txBox="1"/>
      </xdr:nvSpPr>
      <xdr:spPr>
        <a:xfrm>
          <a:off x="5363845" y="8684895"/>
          <a:ext cx="52705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62865</xdr:rowOff>
    </xdr:from>
    <xdr:to xmlns:xdr="http://schemas.openxmlformats.org/drawingml/2006/spreadsheetDrawing">
      <xdr:col>59</xdr:col>
      <xdr:colOff>50800</xdr:colOff>
      <xdr:row>50</xdr:row>
      <xdr:rowOff>62865</xdr:rowOff>
    </xdr:to>
    <xdr:cxnSp macro="">
      <xdr:nvCxnSpPr>
        <xdr:cNvPr id="338" name="直線コネクタ 337"/>
        <xdr:cNvCxnSpPr/>
      </xdr:nvCxnSpPr>
      <xdr:spPr>
        <a:xfrm>
          <a:off x="5826760" y="84486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27050" cy="257175"/>
    <xdr:sp macro="" textlink="">
      <xdr:nvSpPr>
        <xdr:cNvPr id="339" name="テキスト ボックス 338"/>
        <xdr:cNvSpPr txBox="1"/>
      </xdr:nvSpPr>
      <xdr:spPr>
        <a:xfrm>
          <a:off x="5363845" y="8310880"/>
          <a:ext cx="5270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48</xdr:row>
      <xdr:rowOff>24130</xdr:rowOff>
    </xdr:to>
    <xdr:cxnSp macro="">
      <xdr:nvCxnSpPr>
        <xdr:cNvPr id="340" name="直線コネクタ 339"/>
        <xdr:cNvCxnSpPr/>
      </xdr:nvCxnSpPr>
      <xdr:spPr>
        <a:xfrm>
          <a:off x="5826760" y="80746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53975</xdr:rowOff>
    </xdr:from>
    <xdr:ext cx="595630" cy="259080"/>
    <xdr:sp macro="" textlink="">
      <xdr:nvSpPr>
        <xdr:cNvPr id="341" name="テキスト ボックス 340"/>
        <xdr:cNvSpPr txBox="1"/>
      </xdr:nvSpPr>
      <xdr:spPr>
        <a:xfrm>
          <a:off x="5299710" y="79368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84455</xdr:rowOff>
    </xdr:to>
    <xdr:sp macro="" textlink="">
      <xdr:nvSpPr>
        <xdr:cNvPr id="342" name="農林水産業費グラフ枠"/>
        <xdr:cNvSpPr/>
      </xdr:nvSpPr>
      <xdr:spPr>
        <a:xfrm>
          <a:off x="5826760" y="8074660"/>
          <a:ext cx="411480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51</xdr:row>
      <xdr:rowOff>80645</xdr:rowOff>
    </xdr:from>
    <xdr:to xmlns:xdr="http://schemas.openxmlformats.org/drawingml/2006/spreadsheetDrawing">
      <xdr:col>54</xdr:col>
      <xdr:colOff>167640</xdr:colOff>
      <xdr:row>59</xdr:row>
      <xdr:rowOff>42545</xdr:rowOff>
    </xdr:to>
    <xdr:cxnSp macro="">
      <xdr:nvCxnSpPr>
        <xdr:cNvPr id="343" name="直線コネクタ 342"/>
        <xdr:cNvCxnSpPr/>
      </xdr:nvCxnSpPr>
      <xdr:spPr>
        <a:xfrm flipV="1">
          <a:off x="9220200" y="86340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46990</xdr:rowOff>
    </xdr:from>
    <xdr:ext cx="378460" cy="261620"/>
    <xdr:sp macro="" textlink="">
      <xdr:nvSpPr>
        <xdr:cNvPr id="344" name="農林水産業費最小値テキスト"/>
        <xdr:cNvSpPr txBox="1"/>
      </xdr:nvSpPr>
      <xdr:spPr>
        <a:xfrm>
          <a:off x="9271000" y="994156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42545</xdr:rowOff>
    </xdr:from>
    <xdr:to xmlns:xdr="http://schemas.openxmlformats.org/drawingml/2006/spreadsheetDrawing">
      <xdr:col>55</xdr:col>
      <xdr:colOff>88900</xdr:colOff>
      <xdr:row>59</xdr:row>
      <xdr:rowOff>42545</xdr:rowOff>
    </xdr:to>
    <xdr:cxnSp macro="">
      <xdr:nvCxnSpPr>
        <xdr:cNvPr id="345" name="直線コネクタ 344"/>
        <xdr:cNvCxnSpPr/>
      </xdr:nvCxnSpPr>
      <xdr:spPr>
        <a:xfrm>
          <a:off x="9154160" y="99371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24765</xdr:rowOff>
    </xdr:from>
    <xdr:ext cx="534670" cy="257175"/>
    <xdr:sp macro="" textlink="">
      <xdr:nvSpPr>
        <xdr:cNvPr id="346" name="農林水産業費最大値テキスト"/>
        <xdr:cNvSpPr txBox="1"/>
      </xdr:nvSpPr>
      <xdr:spPr>
        <a:xfrm>
          <a:off x="9271000" y="84105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80645</xdr:rowOff>
    </xdr:from>
    <xdr:to xmlns:xdr="http://schemas.openxmlformats.org/drawingml/2006/spreadsheetDrawing">
      <xdr:col>55</xdr:col>
      <xdr:colOff>88900</xdr:colOff>
      <xdr:row>51</xdr:row>
      <xdr:rowOff>80645</xdr:rowOff>
    </xdr:to>
    <xdr:cxnSp macro="">
      <xdr:nvCxnSpPr>
        <xdr:cNvPr id="347" name="直線コネクタ 346"/>
        <xdr:cNvCxnSpPr/>
      </xdr:nvCxnSpPr>
      <xdr:spPr>
        <a:xfrm>
          <a:off x="9154160" y="86340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33655</xdr:rowOff>
    </xdr:from>
    <xdr:to xmlns:xdr="http://schemas.openxmlformats.org/drawingml/2006/spreadsheetDrawing">
      <xdr:col>55</xdr:col>
      <xdr:colOff>0</xdr:colOff>
      <xdr:row>59</xdr:row>
      <xdr:rowOff>37465</xdr:rowOff>
    </xdr:to>
    <xdr:cxnSp macro="">
      <xdr:nvCxnSpPr>
        <xdr:cNvPr id="348" name="直線コネクタ 347"/>
        <xdr:cNvCxnSpPr/>
      </xdr:nvCxnSpPr>
      <xdr:spPr>
        <a:xfrm flipV="1">
          <a:off x="8496300" y="9928225"/>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69850</xdr:rowOff>
    </xdr:from>
    <xdr:ext cx="469900" cy="261620"/>
    <xdr:sp macro="" textlink="">
      <xdr:nvSpPr>
        <xdr:cNvPr id="349" name="農林水産業費平均値テキスト"/>
        <xdr:cNvSpPr txBox="1"/>
      </xdr:nvSpPr>
      <xdr:spPr>
        <a:xfrm>
          <a:off x="9271000" y="9629140"/>
          <a:ext cx="4699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46990</xdr:rowOff>
    </xdr:from>
    <xdr:to xmlns:xdr="http://schemas.openxmlformats.org/drawingml/2006/spreadsheetDrawing">
      <xdr:col>55</xdr:col>
      <xdr:colOff>50800</xdr:colOff>
      <xdr:row>58</xdr:row>
      <xdr:rowOff>148590</xdr:rowOff>
    </xdr:to>
    <xdr:sp macro="" textlink="">
      <xdr:nvSpPr>
        <xdr:cNvPr id="350" name="フローチャート: 判断 349"/>
        <xdr:cNvSpPr/>
      </xdr:nvSpPr>
      <xdr:spPr>
        <a:xfrm>
          <a:off x="9192260" y="9773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59</xdr:row>
      <xdr:rowOff>37465</xdr:rowOff>
    </xdr:from>
    <xdr:to xmlns:xdr="http://schemas.openxmlformats.org/drawingml/2006/spreadsheetDrawing">
      <xdr:col>50</xdr:col>
      <xdr:colOff>114300</xdr:colOff>
      <xdr:row>59</xdr:row>
      <xdr:rowOff>37465</xdr:rowOff>
    </xdr:to>
    <xdr:cxnSp macro="">
      <xdr:nvCxnSpPr>
        <xdr:cNvPr id="351" name="直線コネクタ 350"/>
        <xdr:cNvCxnSpPr/>
      </xdr:nvCxnSpPr>
      <xdr:spPr>
        <a:xfrm flipV="1">
          <a:off x="7711440" y="9932035"/>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42545</xdr:rowOff>
    </xdr:from>
    <xdr:to xmlns:xdr="http://schemas.openxmlformats.org/drawingml/2006/spreadsheetDrawing">
      <xdr:col>50</xdr:col>
      <xdr:colOff>165100</xdr:colOff>
      <xdr:row>58</xdr:row>
      <xdr:rowOff>146050</xdr:rowOff>
    </xdr:to>
    <xdr:sp macro="" textlink="">
      <xdr:nvSpPr>
        <xdr:cNvPr id="352" name="フローチャート: 判断 351"/>
        <xdr:cNvSpPr/>
      </xdr:nvSpPr>
      <xdr:spPr>
        <a:xfrm>
          <a:off x="8445500" y="97694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162560</xdr:rowOff>
    </xdr:from>
    <xdr:ext cx="465455" cy="257175"/>
    <xdr:sp macro="" textlink="">
      <xdr:nvSpPr>
        <xdr:cNvPr id="353" name="テキスト ボックス 352"/>
        <xdr:cNvSpPr txBox="1"/>
      </xdr:nvSpPr>
      <xdr:spPr>
        <a:xfrm>
          <a:off x="8284210" y="95542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36195</xdr:rowOff>
    </xdr:from>
    <xdr:to xmlns:xdr="http://schemas.openxmlformats.org/drawingml/2006/spreadsheetDrawing">
      <xdr:col>45</xdr:col>
      <xdr:colOff>167640</xdr:colOff>
      <xdr:row>59</xdr:row>
      <xdr:rowOff>37465</xdr:rowOff>
    </xdr:to>
    <xdr:cxnSp macro="">
      <xdr:nvCxnSpPr>
        <xdr:cNvPr id="354" name="直線コネクタ 353"/>
        <xdr:cNvCxnSpPr/>
      </xdr:nvCxnSpPr>
      <xdr:spPr>
        <a:xfrm>
          <a:off x="6924040" y="9930765"/>
          <a:ext cx="7874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47625</xdr:rowOff>
    </xdr:from>
    <xdr:to xmlns:xdr="http://schemas.openxmlformats.org/drawingml/2006/spreadsheetDrawing">
      <xdr:col>46</xdr:col>
      <xdr:colOff>38100</xdr:colOff>
      <xdr:row>56</xdr:row>
      <xdr:rowOff>149225</xdr:rowOff>
    </xdr:to>
    <xdr:sp macro="" textlink="">
      <xdr:nvSpPr>
        <xdr:cNvPr id="355" name="フローチャート: 判断 354"/>
        <xdr:cNvSpPr/>
      </xdr:nvSpPr>
      <xdr:spPr>
        <a:xfrm>
          <a:off x="7670800" y="9439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165100</xdr:rowOff>
    </xdr:from>
    <xdr:ext cx="530225" cy="260350"/>
    <xdr:sp macro="" textlink="">
      <xdr:nvSpPr>
        <xdr:cNvPr id="356" name="テキスト ボックス 355"/>
        <xdr:cNvSpPr txBox="1"/>
      </xdr:nvSpPr>
      <xdr:spPr>
        <a:xfrm>
          <a:off x="7477125" y="9221470"/>
          <a:ext cx="5302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36195</xdr:rowOff>
    </xdr:from>
    <xdr:to xmlns:xdr="http://schemas.openxmlformats.org/drawingml/2006/spreadsheetDrawing">
      <xdr:col>41</xdr:col>
      <xdr:colOff>50800</xdr:colOff>
      <xdr:row>59</xdr:row>
      <xdr:rowOff>36830</xdr:rowOff>
    </xdr:to>
    <xdr:cxnSp macro="">
      <xdr:nvCxnSpPr>
        <xdr:cNvPr id="357" name="直線コネクタ 356"/>
        <xdr:cNvCxnSpPr/>
      </xdr:nvCxnSpPr>
      <xdr:spPr>
        <a:xfrm flipV="1">
          <a:off x="6149340" y="9930765"/>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62865</xdr:rowOff>
    </xdr:from>
    <xdr:to xmlns:xdr="http://schemas.openxmlformats.org/drawingml/2006/spreadsheetDrawing">
      <xdr:col>41</xdr:col>
      <xdr:colOff>101600</xdr:colOff>
      <xdr:row>56</xdr:row>
      <xdr:rowOff>165100</xdr:rowOff>
    </xdr:to>
    <xdr:sp macro="" textlink="">
      <xdr:nvSpPr>
        <xdr:cNvPr id="358" name="フローチャート: 判断 357"/>
        <xdr:cNvSpPr/>
      </xdr:nvSpPr>
      <xdr:spPr>
        <a:xfrm>
          <a:off x="6873240" y="945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10795</xdr:rowOff>
    </xdr:from>
    <xdr:ext cx="534670" cy="261620"/>
    <xdr:sp macro="" textlink="">
      <xdr:nvSpPr>
        <xdr:cNvPr id="359" name="テキスト ボックス 358"/>
        <xdr:cNvSpPr txBox="1"/>
      </xdr:nvSpPr>
      <xdr:spPr>
        <a:xfrm>
          <a:off x="6702425" y="923480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59055</xdr:rowOff>
    </xdr:from>
    <xdr:to xmlns:xdr="http://schemas.openxmlformats.org/drawingml/2006/spreadsheetDrawing">
      <xdr:col>36</xdr:col>
      <xdr:colOff>165100</xdr:colOff>
      <xdr:row>56</xdr:row>
      <xdr:rowOff>163830</xdr:rowOff>
    </xdr:to>
    <xdr:sp macro="" textlink="">
      <xdr:nvSpPr>
        <xdr:cNvPr id="360" name="フローチャート: 判断 359"/>
        <xdr:cNvSpPr/>
      </xdr:nvSpPr>
      <xdr:spPr>
        <a:xfrm>
          <a:off x="6098540" y="945070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5080</xdr:rowOff>
    </xdr:from>
    <xdr:ext cx="534670" cy="261620"/>
    <xdr:sp macro="" textlink="">
      <xdr:nvSpPr>
        <xdr:cNvPr id="361" name="テキスト ボックス 360"/>
        <xdr:cNvSpPr txBox="1"/>
      </xdr:nvSpPr>
      <xdr:spPr>
        <a:xfrm>
          <a:off x="5904865" y="92290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81280</xdr:rowOff>
    </xdr:from>
    <xdr:ext cx="762000" cy="261620"/>
    <xdr:sp macro="" textlink="">
      <xdr:nvSpPr>
        <xdr:cNvPr id="362" name="テキスト ボックス 361"/>
        <xdr:cNvSpPr txBox="1"/>
      </xdr:nvSpPr>
      <xdr:spPr>
        <a:xfrm>
          <a:off x="905256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81280</xdr:rowOff>
    </xdr:from>
    <xdr:ext cx="762000" cy="261620"/>
    <xdr:sp macro="" textlink="">
      <xdr:nvSpPr>
        <xdr:cNvPr id="363" name="テキスト ボックス 362"/>
        <xdr:cNvSpPr txBox="1"/>
      </xdr:nvSpPr>
      <xdr:spPr>
        <a:xfrm>
          <a:off x="832866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61</xdr:row>
      <xdr:rowOff>81280</xdr:rowOff>
    </xdr:from>
    <xdr:ext cx="762000" cy="261620"/>
    <xdr:sp macro="" textlink="">
      <xdr:nvSpPr>
        <xdr:cNvPr id="364" name="テキスト ボックス 363"/>
        <xdr:cNvSpPr txBox="1"/>
      </xdr:nvSpPr>
      <xdr:spPr>
        <a:xfrm>
          <a:off x="754380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81280</xdr:rowOff>
    </xdr:from>
    <xdr:ext cx="762000" cy="261620"/>
    <xdr:sp macro="" textlink="">
      <xdr:nvSpPr>
        <xdr:cNvPr id="365" name="テキスト ボックス 364"/>
        <xdr:cNvSpPr txBox="1"/>
      </xdr:nvSpPr>
      <xdr:spPr>
        <a:xfrm>
          <a:off x="675640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81280</xdr:rowOff>
    </xdr:from>
    <xdr:ext cx="762000" cy="261620"/>
    <xdr:sp macro="" textlink="">
      <xdr:nvSpPr>
        <xdr:cNvPr id="366" name="テキスト ボックス 365"/>
        <xdr:cNvSpPr txBox="1"/>
      </xdr:nvSpPr>
      <xdr:spPr>
        <a:xfrm>
          <a:off x="598170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154305</xdr:rowOff>
    </xdr:from>
    <xdr:to xmlns:xdr="http://schemas.openxmlformats.org/drawingml/2006/spreadsheetDrawing">
      <xdr:col>55</xdr:col>
      <xdr:colOff>50800</xdr:colOff>
      <xdr:row>59</xdr:row>
      <xdr:rowOff>85090</xdr:rowOff>
    </xdr:to>
    <xdr:sp macro="" textlink="">
      <xdr:nvSpPr>
        <xdr:cNvPr id="367" name="楕円 366"/>
        <xdr:cNvSpPr/>
      </xdr:nvSpPr>
      <xdr:spPr>
        <a:xfrm>
          <a:off x="9192260" y="988123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69850</xdr:rowOff>
    </xdr:from>
    <xdr:ext cx="378460" cy="261620"/>
    <xdr:sp macro="" textlink="">
      <xdr:nvSpPr>
        <xdr:cNvPr id="368" name="農林水産業費該当値テキスト"/>
        <xdr:cNvSpPr txBox="1"/>
      </xdr:nvSpPr>
      <xdr:spPr>
        <a:xfrm>
          <a:off x="9271000" y="979678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160020</xdr:rowOff>
    </xdr:from>
    <xdr:to xmlns:xdr="http://schemas.openxmlformats.org/drawingml/2006/spreadsheetDrawing">
      <xdr:col>50</xdr:col>
      <xdr:colOff>165100</xdr:colOff>
      <xdr:row>59</xdr:row>
      <xdr:rowOff>87630</xdr:rowOff>
    </xdr:to>
    <xdr:sp macro="" textlink="">
      <xdr:nvSpPr>
        <xdr:cNvPr id="369" name="楕円 368"/>
        <xdr:cNvSpPr/>
      </xdr:nvSpPr>
      <xdr:spPr>
        <a:xfrm>
          <a:off x="8445500" y="988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59</xdr:row>
      <xdr:rowOff>80010</xdr:rowOff>
    </xdr:from>
    <xdr:ext cx="374015" cy="261620"/>
    <xdr:sp macro="" textlink="">
      <xdr:nvSpPr>
        <xdr:cNvPr id="370" name="テキスト ボックス 369"/>
        <xdr:cNvSpPr txBox="1"/>
      </xdr:nvSpPr>
      <xdr:spPr>
        <a:xfrm>
          <a:off x="8329930" y="997458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160020</xdr:rowOff>
    </xdr:from>
    <xdr:to xmlns:xdr="http://schemas.openxmlformats.org/drawingml/2006/spreadsheetDrawing">
      <xdr:col>46</xdr:col>
      <xdr:colOff>38100</xdr:colOff>
      <xdr:row>59</xdr:row>
      <xdr:rowOff>87630</xdr:rowOff>
    </xdr:to>
    <xdr:sp macro="" textlink="">
      <xdr:nvSpPr>
        <xdr:cNvPr id="371" name="楕円 370"/>
        <xdr:cNvSpPr/>
      </xdr:nvSpPr>
      <xdr:spPr>
        <a:xfrm>
          <a:off x="7670800" y="988695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167640</xdr:colOff>
      <xdr:row>59</xdr:row>
      <xdr:rowOff>80010</xdr:rowOff>
    </xdr:from>
    <xdr:ext cx="378460" cy="261620"/>
    <xdr:sp macro="" textlink="">
      <xdr:nvSpPr>
        <xdr:cNvPr id="372" name="テキスト ボックス 371"/>
        <xdr:cNvSpPr txBox="1"/>
      </xdr:nvSpPr>
      <xdr:spPr>
        <a:xfrm>
          <a:off x="7543800" y="997458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158750</xdr:rowOff>
    </xdr:from>
    <xdr:to xmlns:xdr="http://schemas.openxmlformats.org/drawingml/2006/spreadsheetDrawing">
      <xdr:col>41</xdr:col>
      <xdr:colOff>101600</xdr:colOff>
      <xdr:row>59</xdr:row>
      <xdr:rowOff>86360</xdr:rowOff>
    </xdr:to>
    <xdr:sp macro="" textlink="">
      <xdr:nvSpPr>
        <xdr:cNvPr id="373" name="楕円 372"/>
        <xdr:cNvSpPr/>
      </xdr:nvSpPr>
      <xdr:spPr>
        <a:xfrm>
          <a:off x="6873240" y="9885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59</xdr:row>
      <xdr:rowOff>78740</xdr:rowOff>
    </xdr:from>
    <xdr:ext cx="378460" cy="261620"/>
    <xdr:sp macro="" textlink="">
      <xdr:nvSpPr>
        <xdr:cNvPr id="374" name="テキスト ボックス 373"/>
        <xdr:cNvSpPr txBox="1"/>
      </xdr:nvSpPr>
      <xdr:spPr>
        <a:xfrm>
          <a:off x="6757670" y="997331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159385</xdr:rowOff>
    </xdr:from>
    <xdr:to xmlns:xdr="http://schemas.openxmlformats.org/drawingml/2006/spreadsheetDrawing">
      <xdr:col>36</xdr:col>
      <xdr:colOff>165100</xdr:colOff>
      <xdr:row>59</xdr:row>
      <xdr:rowOff>86995</xdr:rowOff>
    </xdr:to>
    <xdr:sp macro="" textlink="">
      <xdr:nvSpPr>
        <xdr:cNvPr id="375" name="楕円 374"/>
        <xdr:cNvSpPr/>
      </xdr:nvSpPr>
      <xdr:spPr>
        <a:xfrm>
          <a:off x="6098540" y="9886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59</xdr:row>
      <xdr:rowOff>79375</xdr:rowOff>
    </xdr:from>
    <xdr:ext cx="374015" cy="261620"/>
    <xdr:sp macro="" textlink="">
      <xdr:nvSpPr>
        <xdr:cNvPr id="376" name="テキスト ボックス 375"/>
        <xdr:cNvSpPr txBox="1"/>
      </xdr:nvSpPr>
      <xdr:spPr>
        <a:xfrm>
          <a:off x="5982970" y="9973945"/>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56515</xdr:rowOff>
    </xdr:from>
    <xdr:to xmlns:xdr="http://schemas.openxmlformats.org/drawingml/2006/spreadsheetDrawing">
      <xdr:col>59</xdr:col>
      <xdr:colOff>50800</xdr:colOff>
      <xdr:row>65</xdr:row>
      <xdr:rowOff>32385</xdr:rowOff>
    </xdr:to>
    <xdr:sp macro="" textlink="">
      <xdr:nvSpPr>
        <xdr:cNvPr id="377" name="正方形/長方形 376"/>
        <xdr:cNvSpPr/>
      </xdr:nvSpPr>
      <xdr:spPr>
        <a:xfrm>
          <a:off x="5826760" y="10621645"/>
          <a:ext cx="4114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56515</xdr:rowOff>
    </xdr:from>
    <xdr:to xmlns:xdr="http://schemas.openxmlformats.org/drawingml/2006/spreadsheetDrawing">
      <xdr:col>43</xdr:col>
      <xdr:colOff>63500</xdr:colOff>
      <xdr:row>66</xdr:row>
      <xdr:rowOff>142240</xdr:rowOff>
    </xdr:to>
    <xdr:sp macro="" textlink="">
      <xdr:nvSpPr>
        <xdr:cNvPr id="378" name="正方形/長方形 377"/>
        <xdr:cNvSpPr/>
      </xdr:nvSpPr>
      <xdr:spPr>
        <a:xfrm>
          <a:off x="593090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593090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56515</xdr:rowOff>
    </xdr:from>
    <xdr:to xmlns:xdr="http://schemas.openxmlformats.org/drawingml/2006/spreadsheetDrawing">
      <xdr:col>48</xdr:col>
      <xdr:colOff>127000</xdr:colOff>
      <xdr:row>66</xdr:row>
      <xdr:rowOff>142240</xdr:rowOff>
    </xdr:to>
    <xdr:sp macro="" textlink="">
      <xdr:nvSpPr>
        <xdr:cNvPr id="380" name="正方形/長方形 379"/>
        <xdr:cNvSpPr/>
      </xdr:nvSpPr>
      <xdr:spPr>
        <a:xfrm>
          <a:off x="683260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83260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56515</xdr:rowOff>
    </xdr:from>
    <xdr:to xmlns:xdr="http://schemas.openxmlformats.org/drawingml/2006/spreadsheetDrawing">
      <xdr:col>54</xdr:col>
      <xdr:colOff>127000</xdr:colOff>
      <xdr:row>66</xdr:row>
      <xdr:rowOff>142240</xdr:rowOff>
    </xdr:to>
    <xdr:sp macro="" textlink="">
      <xdr:nvSpPr>
        <xdr:cNvPr id="382" name="正方形/長方形 381"/>
        <xdr:cNvSpPr/>
      </xdr:nvSpPr>
      <xdr:spPr>
        <a:xfrm>
          <a:off x="783844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783844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84455</xdr:rowOff>
    </xdr:to>
    <xdr:sp macro="" textlink="">
      <xdr:nvSpPr>
        <xdr:cNvPr id="384" name="正方形/長方形 383"/>
        <xdr:cNvSpPr/>
      </xdr:nvSpPr>
      <xdr:spPr>
        <a:xfrm>
          <a:off x="5826760" y="11427460"/>
          <a:ext cx="411480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5080</xdr:rowOff>
    </xdr:from>
    <xdr:ext cx="349885" cy="229235"/>
    <xdr:sp macro="" textlink="">
      <xdr:nvSpPr>
        <xdr:cNvPr id="385" name="テキスト ボックス 384"/>
        <xdr:cNvSpPr txBox="1"/>
      </xdr:nvSpPr>
      <xdr:spPr>
        <a:xfrm>
          <a:off x="5788660" y="112407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6" name="直線コネクタ 385"/>
        <xdr:cNvCxnSpPr/>
      </xdr:nvCxnSpPr>
      <xdr:spPr>
        <a:xfrm>
          <a:off x="5826760" y="136671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43815</xdr:rowOff>
    </xdr:from>
    <xdr:to xmlns:xdr="http://schemas.openxmlformats.org/drawingml/2006/spreadsheetDrawing">
      <xdr:col>59</xdr:col>
      <xdr:colOff>50800</xdr:colOff>
      <xdr:row>79</xdr:row>
      <xdr:rowOff>43815</xdr:rowOff>
    </xdr:to>
    <xdr:cxnSp macro="">
      <xdr:nvCxnSpPr>
        <xdr:cNvPr id="387" name="直線コネクタ 386"/>
        <xdr:cNvCxnSpPr/>
      </xdr:nvCxnSpPr>
      <xdr:spPr>
        <a:xfrm>
          <a:off x="5826760" y="132911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74930</xdr:rowOff>
    </xdr:from>
    <xdr:ext cx="248920" cy="261620"/>
    <xdr:sp macro="" textlink="">
      <xdr:nvSpPr>
        <xdr:cNvPr id="388" name="テキスト ボックス 387"/>
        <xdr:cNvSpPr txBox="1"/>
      </xdr:nvSpPr>
      <xdr:spPr>
        <a:xfrm>
          <a:off x="5600700" y="1315466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5080</xdr:rowOff>
    </xdr:from>
    <xdr:to xmlns:xdr="http://schemas.openxmlformats.org/drawingml/2006/spreadsheetDrawing">
      <xdr:col>59</xdr:col>
      <xdr:colOff>50800</xdr:colOff>
      <xdr:row>77</xdr:row>
      <xdr:rowOff>5080</xdr:rowOff>
    </xdr:to>
    <xdr:cxnSp macro="">
      <xdr:nvCxnSpPr>
        <xdr:cNvPr id="389" name="直線コネクタ 388"/>
        <xdr:cNvCxnSpPr/>
      </xdr:nvCxnSpPr>
      <xdr:spPr>
        <a:xfrm>
          <a:off x="5826760" y="129171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36195</xdr:rowOff>
    </xdr:from>
    <xdr:ext cx="527050" cy="261620"/>
    <xdr:sp macro="" textlink="">
      <xdr:nvSpPr>
        <xdr:cNvPr id="390" name="テキスト ボックス 389"/>
        <xdr:cNvSpPr txBox="1"/>
      </xdr:nvSpPr>
      <xdr:spPr>
        <a:xfrm>
          <a:off x="5363845" y="1278064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142240</xdr:rowOff>
    </xdr:from>
    <xdr:to xmlns:xdr="http://schemas.openxmlformats.org/drawingml/2006/spreadsheetDrawing">
      <xdr:col>59</xdr:col>
      <xdr:colOff>50800</xdr:colOff>
      <xdr:row>74</xdr:row>
      <xdr:rowOff>142240</xdr:rowOff>
    </xdr:to>
    <xdr:cxnSp macro="">
      <xdr:nvCxnSpPr>
        <xdr:cNvPr id="391" name="直線コネクタ 390"/>
        <xdr:cNvCxnSpPr/>
      </xdr:nvCxnSpPr>
      <xdr:spPr>
        <a:xfrm>
          <a:off x="5826760" y="125514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7050" cy="261620"/>
    <xdr:sp macro="" textlink="">
      <xdr:nvSpPr>
        <xdr:cNvPr id="392" name="テキスト ボックス 391"/>
        <xdr:cNvSpPr txBox="1"/>
      </xdr:nvSpPr>
      <xdr:spPr>
        <a:xfrm>
          <a:off x="5363845" y="1240663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103505</xdr:rowOff>
    </xdr:from>
    <xdr:to xmlns:xdr="http://schemas.openxmlformats.org/drawingml/2006/spreadsheetDrawing">
      <xdr:col>59</xdr:col>
      <xdr:colOff>50800</xdr:colOff>
      <xdr:row>72</xdr:row>
      <xdr:rowOff>103505</xdr:rowOff>
    </xdr:to>
    <xdr:cxnSp macro="">
      <xdr:nvCxnSpPr>
        <xdr:cNvPr id="393" name="直線コネクタ 392"/>
        <xdr:cNvCxnSpPr/>
      </xdr:nvCxnSpPr>
      <xdr:spPr>
        <a:xfrm>
          <a:off x="5826760" y="121773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131445</xdr:rowOff>
    </xdr:from>
    <xdr:ext cx="527050" cy="260350"/>
    <xdr:sp macro="" textlink="">
      <xdr:nvSpPr>
        <xdr:cNvPr id="394" name="テキスト ボックス 393"/>
        <xdr:cNvSpPr txBox="1"/>
      </xdr:nvSpPr>
      <xdr:spPr>
        <a:xfrm>
          <a:off x="5363845" y="12037695"/>
          <a:ext cx="52705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62865</xdr:rowOff>
    </xdr:from>
    <xdr:to xmlns:xdr="http://schemas.openxmlformats.org/drawingml/2006/spreadsheetDrawing">
      <xdr:col>59</xdr:col>
      <xdr:colOff>50800</xdr:colOff>
      <xdr:row>70</xdr:row>
      <xdr:rowOff>62865</xdr:rowOff>
    </xdr:to>
    <xdr:cxnSp macro="">
      <xdr:nvCxnSpPr>
        <xdr:cNvPr id="395" name="直線コネクタ 394"/>
        <xdr:cNvCxnSpPr/>
      </xdr:nvCxnSpPr>
      <xdr:spPr>
        <a:xfrm>
          <a:off x="5826760" y="118014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27050" cy="257175"/>
    <xdr:sp macro="" textlink="">
      <xdr:nvSpPr>
        <xdr:cNvPr id="396" name="テキスト ボックス 395"/>
        <xdr:cNvSpPr txBox="1"/>
      </xdr:nvSpPr>
      <xdr:spPr>
        <a:xfrm>
          <a:off x="5363845" y="11663680"/>
          <a:ext cx="5270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68</xdr:row>
      <xdr:rowOff>24130</xdr:rowOff>
    </xdr:to>
    <xdr:cxnSp macro="">
      <xdr:nvCxnSpPr>
        <xdr:cNvPr id="397" name="直線コネクタ 396"/>
        <xdr:cNvCxnSpPr/>
      </xdr:nvCxnSpPr>
      <xdr:spPr>
        <a:xfrm>
          <a:off x="5826760" y="114274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53975</xdr:rowOff>
    </xdr:from>
    <xdr:ext cx="527050" cy="259080"/>
    <xdr:sp macro="" textlink="">
      <xdr:nvSpPr>
        <xdr:cNvPr id="398" name="テキスト ボックス 397"/>
        <xdr:cNvSpPr txBox="1"/>
      </xdr:nvSpPr>
      <xdr:spPr>
        <a:xfrm>
          <a:off x="5363845" y="112896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84455</xdr:rowOff>
    </xdr:to>
    <xdr:sp macro="" textlink="">
      <xdr:nvSpPr>
        <xdr:cNvPr id="399" name="商工費グラフ枠"/>
        <xdr:cNvSpPr/>
      </xdr:nvSpPr>
      <xdr:spPr>
        <a:xfrm>
          <a:off x="5826760" y="11427460"/>
          <a:ext cx="411480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70</xdr:row>
      <xdr:rowOff>19050</xdr:rowOff>
    </xdr:from>
    <xdr:to xmlns:xdr="http://schemas.openxmlformats.org/drawingml/2006/spreadsheetDrawing">
      <xdr:col>54</xdr:col>
      <xdr:colOff>167640</xdr:colOff>
      <xdr:row>78</xdr:row>
      <xdr:rowOff>165100</xdr:rowOff>
    </xdr:to>
    <xdr:cxnSp macro="">
      <xdr:nvCxnSpPr>
        <xdr:cNvPr id="400" name="直線コネクタ 399"/>
        <xdr:cNvCxnSpPr/>
      </xdr:nvCxnSpPr>
      <xdr:spPr>
        <a:xfrm flipV="1">
          <a:off x="9220200" y="11757660"/>
          <a:ext cx="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165100</xdr:rowOff>
    </xdr:from>
    <xdr:ext cx="469900" cy="261620"/>
    <xdr:sp macro="" textlink="">
      <xdr:nvSpPr>
        <xdr:cNvPr id="401" name="商工費最小値テキスト"/>
        <xdr:cNvSpPr txBox="1"/>
      </xdr:nvSpPr>
      <xdr:spPr>
        <a:xfrm>
          <a:off x="9271000" y="1324483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165100</xdr:rowOff>
    </xdr:from>
    <xdr:to xmlns:xdr="http://schemas.openxmlformats.org/drawingml/2006/spreadsheetDrawing">
      <xdr:col>55</xdr:col>
      <xdr:colOff>88900</xdr:colOff>
      <xdr:row>78</xdr:row>
      <xdr:rowOff>165100</xdr:rowOff>
    </xdr:to>
    <xdr:cxnSp macro="">
      <xdr:nvCxnSpPr>
        <xdr:cNvPr id="402" name="直線コネクタ 401"/>
        <xdr:cNvCxnSpPr/>
      </xdr:nvCxnSpPr>
      <xdr:spPr>
        <a:xfrm>
          <a:off x="9154160" y="13244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140970</xdr:rowOff>
    </xdr:from>
    <xdr:ext cx="534670" cy="261620"/>
    <xdr:sp macro="" textlink="">
      <xdr:nvSpPr>
        <xdr:cNvPr id="403" name="商工費最大値テキスト"/>
        <xdr:cNvSpPr txBox="1"/>
      </xdr:nvSpPr>
      <xdr:spPr>
        <a:xfrm>
          <a:off x="9271000" y="1154430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19050</xdr:rowOff>
    </xdr:from>
    <xdr:to xmlns:xdr="http://schemas.openxmlformats.org/drawingml/2006/spreadsheetDrawing">
      <xdr:col>55</xdr:col>
      <xdr:colOff>88900</xdr:colOff>
      <xdr:row>70</xdr:row>
      <xdr:rowOff>19050</xdr:rowOff>
    </xdr:to>
    <xdr:cxnSp macro="">
      <xdr:nvCxnSpPr>
        <xdr:cNvPr id="404" name="直線コネクタ 403"/>
        <xdr:cNvCxnSpPr/>
      </xdr:nvCxnSpPr>
      <xdr:spPr>
        <a:xfrm>
          <a:off x="9154160" y="11757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68580</xdr:rowOff>
    </xdr:from>
    <xdr:to xmlns:xdr="http://schemas.openxmlformats.org/drawingml/2006/spreadsheetDrawing">
      <xdr:col>55</xdr:col>
      <xdr:colOff>0</xdr:colOff>
      <xdr:row>78</xdr:row>
      <xdr:rowOff>111760</xdr:rowOff>
    </xdr:to>
    <xdr:cxnSp macro="">
      <xdr:nvCxnSpPr>
        <xdr:cNvPr id="405" name="直線コネクタ 404"/>
        <xdr:cNvCxnSpPr/>
      </xdr:nvCxnSpPr>
      <xdr:spPr>
        <a:xfrm>
          <a:off x="8496300" y="13148310"/>
          <a:ext cx="7239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151765</xdr:rowOff>
    </xdr:from>
    <xdr:ext cx="469900" cy="258445"/>
    <xdr:sp macro="" textlink="">
      <xdr:nvSpPr>
        <xdr:cNvPr id="406" name="商工費平均値テキスト"/>
        <xdr:cNvSpPr txBox="1"/>
      </xdr:nvSpPr>
      <xdr:spPr>
        <a:xfrm>
          <a:off x="9271000" y="127285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128905</xdr:rowOff>
    </xdr:from>
    <xdr:to xmlns:xdr="http://schemas.openxmlformats.org/drawingml/2006/spreadsheetDrawing">
      <xdr:col>55</xdr:col>
      <xdr:colOff>50800</xdr:colOff>
      <xdr:row>77</xdr:row>
      <xdr:rowOff>57785</xdr:rowOff>
    </xdr:to>
    <xdr:sp macro="" textlink="">
      <xdr:nvSpPr>
        <xdr:cNvPr id="407" name="フローチャート: 判断 406"/>
        <xdr:cNvSpPr/>
      </xdr:nvSpPr>
      <xdr:spPr>
        <a:xfrm>
          <a:off x="9192260" y="1287335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78</xdr:row>
      <xdr:rowOff>68580</xdr:rowOff>
    </xdr:from>
    <xdr:to xmlns:xdr="http://schemas.openxmlformats.org/drawingml/2006/spreadsheetDrawing">
      <xdr:col>50</xdr:col>
      <xdr:colOff>114300</xdr:colOff>
      <xdr:row>78</xdr:row>
      <xdr:rowOff>80010</xdr:rowOff>
    </xdr:to>
    <xdr:cxnSp macro="">
      <xdr:nvCxnSpPr>
        <xdr:cNvPr id="408" name="直線コネクタ 407"/>
        <xdr:cNvCxnSpPr/>
      </xdr:nvCxnSpPr>
      <xdr:spPr>
        <a:xfrm flipV="1">
          <a:off x="7711440" y="13148310"/>
          <a:ext cx="7848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130175</xdr:rowOff>
    </xdr:from>
    <xdr:to xmlns:xdr="http://schemas.openxmlformats.org/drawingml/2006/spreadsheetDrawing">
      <xdr:col>50</xdr:col>
      <xdr:colOff>165100</xdr:colOff>
      <xdr:row>77</xdr:row>
      <xdr:rowOff>59055</xdr:rowOff>
    </xdr:to>
    <xdr:sp macro="" textlink="">
      <xdr:nvSpPr>
        <xdr:cNvPr id="409" name="フローチャート: 判断 408"/>
        <xdr:cNvSpPr/>
      </xdr:nvSpPr>
      <xdr:spPr>
        <a:xfrm>
          <a:off x="8445500" y="128746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77470</xdr:rowOff>
    </xdr:from>
    <xdr:ext cx="465455" cy="261620"/>
    <xdr:sp macro="" textlink="">
      <xdr:nvSpPr>
        <xdr:cNvPr id="410" name="テキスト ボックス 409"/>
        <xdr:cNvSpPr txBox="1"/>
      </xdr:nvSpPr>
      <xdr:spPr>
        <a:xfrm>
          <a:off x="8284210" y="12654280"/>
          <a:ext cx="4654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80010</xdr:rowOff>
    </xdr:from>
    <xdr:to xmlns:xdr="http://schemas.openxmlformats.org/drawingml/2006/spreadsheetDrawing">
      <xdr:col>45</xdr:col>
      <xdr:colOff>167640</xdr:colOff>
      <xdr:row>78</xdr:row>
      <xdr:rowOff>130810</xdr:rowOff>
    </xdr:to>
    <xdr:cxnSp macro="">
      <xdr:nvCxnSpPr>
        <xdr:cNvPr id="411" name="直線コネクタ 410"/>
        <xdr:cNvCxnSpPr/>
      </xdr:nvCxnSpPr>
      <xdr:spPr>
        <a:xfrm flipV="1">
          <a:off x="6924040" y="13159740"/>
          <a:ext cx="7874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74</xdr:row>
      <xdr:rowOff>6985</xdr:rowOff>
    </xdr:from>
    <xdr:to xmlns:xdr="http://schemas.openxmlformats.org/drawingml/2006/spreadsheetDrawing">
      <xdr:col>46</xdr:col>
      <xdr:colOff>38100</xdr:colOff>
      <xdr:row>74</xdr:row>
      <xdr:rowOff>111760</xdr:rowOff>
    </xdr:to>
    <xdr:sp macro="" textlink="">
      <xdr:nvSpPr>
        <xdr:cNvPr id="412" name="フローチャート: 判断 411"/>
        <xdr:cNvSpPr/>
      </xdr:nvSpPr>
      <xdr:spPr>
        <a:xfrm>
          <a:off x="7670800" y="12416155"/>
          <a:ext cx="787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128270</xdr:rowOff>
    </xdr:from>
    <xdr:ext cx="530225" cy="257175"/>
    <xdr:sp macro="" textlink="">
      <xdr:nvSpPr>
        <xdr:cNvPr id="413" name="テキスト ボックス 412"/>
        <xdr:cNvSpPr txBox="1"/>
      </xdr:nvSpPr>
      <xdr:spPr>
        <a:xfrm>
          <a:off x="7477125" y="122021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130810</xdr:rowOff>
    </xdr:from>
    <xdr:to xmlns:xdr="http://schemas.openxmlformats.org/drawingml/2006/spreadsheetDrawing">
      <xdr:col>41</xdr:col>
      <xdr:colOff>50800</xdr:colOff>
      <xdr:row>78</xdr:row>
      <xdr:rowOff>159385</xdr:rowOff>
    </xdr:to>
    <xdr:cxnSp macro="">
      <xdr:nvCxnSpPr>
        <xdr:cNvPr id="414" name="直線コネクタ 413"/>
        <xdr:cNvCxnSpPr/>
      </xdr:nvCxnSpPr>
      <xdr:spPr>
        <a:xfrm flipV="1">
          <a:off x="6149340" y="13210540"/>
          <a:ext cx="7747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20955</xdr:rowOff>
    </xdr:from>
    <xdr:to xmlns:xdr="http://schemas.openxmlformats.org/drawingml/2006/spreadsheetDrawing">
      <xdr:col>41</xdr:col>
      <xdr:colOff>101600</xdr:colOff>
      <xdr:row>76</xdr:row>
      <xdr:rowOff>125730</xdr:rowOff>
    </xdr:to>
    <xdr:sp macro="" textlink="">
      <xdr:nvSpPr>
        <xdr:cNvPr id="415" name="フローチャート: 判断 414"/>
        <xdr:cNvSpPr/>
      </xdr:nvSpPr>
      <xdr:spPr>
        <a:xfrm>
          <a:off x="6873240" y="1276540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142875</xdr:rowOff>
    </xdr:from>
    <xdr:ext cx="534670" cy="261620"/>
    <xdr:sp macro="" textlink="">
      <xdr:nvSpPr>
        <xdr:cNvPr id="416" name="テキスト ボックス 415"/>
        <xdr:cNvSpPr txBox="1"/>
      </xdr:nvSpPr>
      <xdr:spPr>
        <a:xfrm>
          <a:off x="6702425" y="1255204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17780</xdr:rowOff>
    </xdr:from>
    <xdr:to xmlns:xdr="http://schemas.openxmlformats.org/drawingml/2006/spreadsheetDrawing">
      <xdr:col>36</xdr:col>
      <xdr:colOff>165100</xdr:colOff>
      <xdr:row>76</xdr:row>
      <xdr:rowOff>122555</xdr:rowOff>
    </xdr:to>
    <xdr:sp macro="" textlink="">
      <xdr:nvSpPr>
        <xdr:cNvPr id="417" name="フローチャート: 判断 416"/>
        <xdr:cNvSpPr/>
      </xdr:nvSpPr>
      <xdr:spPr>
        <a:xfrm>
          <a:off x="6098540" y="127622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137795</xdr:rowOff>
    </xdr:from>
    <xdr:ext cx="534670" cy="263525"/>
    <xdr:sp macro="" textlink="">
      <xdr:nvSpPr>
        <xdr:cNvPr id="418" name="テキスト ボックス 417"/>
        <xdr:cNvSpPr txBox="1"/>
      </xdr:nvSpPr>
      <xdr:spPr>
        <a:xfrm>
          <a:off x="5904865" y="1254696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81280</xdr:rowOff>
    </xdr:from>
    <xdr:ext cx="762000" cy="261620"/>
    <xdr:sp macro="" textlink="">
      <xdr:nvSpPr>
        <xdr:cNvPr id="419" name="テキスト ボックス 418"/>
        <xdr:cNvSpPr txBox="1"/>
      </xdr:nvSpPr>
      <xdr:spPr>
        <a:xfrm>
          <a:off x="905256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81280</xdr:rowOff>
    </xdr:from>
    <xdr:ext cx="762000" cy="261620"/>
    <xdr:sp macro="" textlink="">
      <xdr:nvSpPr>
        <xdr:cNvPr id="420" name="テキスト ボックス 419"/>
        <xdr:cNvSpPr txBox="1"/>
      </xdr:nvSpPr>
      <xdr:spPr>
        <a:xfrm>
          <a:off x="832866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81</xdr:row>
      <xdr:rowOff>81280</xdr:rowOff>
    </xdr:from>
    <xdr:ext cx="762000" cy="261620"/>
    <xdr:sp macro="" textlink="">
      <xdr:nvSpPr>
        <xdr:cNvPr id="421" name="テキスト ボックス 420"/>
        <xdr:cNvSpPr txBox="1"/>
      </xdr:nvSpPr>
      <xdr:spPr>
        <a:xfrm>
          <a:off x="754380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81280</xdr:rowOff>
    </xdr:from>
    <xdr:ext cx="762000" cy="261620"/>
    <xdr:sp macro="" textlink="">
      <xdr:nvSpPr>
        <xdr:cNvPr id="422" name="テキスト ボックス 421"/>
        <xdr:cNvSpPr txBox="1"/>
      </xdr:nvSpPr>
      <xdr:spPr>
        <a:xfrm>
          <a:off x="675640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81280</xdr:rowOff>
    </xdr:from>
    <xdr:ext cx="762000" cy="261620"/>
    <xdr:sp macro="" textlink="">
      <xdr:nvSpPr>
        <xdr:cNvPr id="423" name="テキスト ボックス 422"/>
        <xdr:cNvSpPr txBox="1"/>
      </xdr:nvSpPr>
      <xdr:spPr>
        <a:xfrm>
          <a:off x="598170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58420</xdr:rowOff>
    </xdr:from>
    <xdr:to xmlns:xdr="http://schemas.openxmlformats.org/drawingml/2006/spreadsheetDrawing">
      <xdr:col>55</xdr:col>
      <xdr:colOff>50800</xdr:colOff>
      <xdr:row>78</xdr:row>
      <xdr:rowOff>163195</xdr:rowOff>
    </xdr:to>
    <xdr:sp macro="" textlink="">
      <xdr:nvSpPr>
        <xdr:cNvPr id="424" name="楕円 423"/>
        <xdr:cNvSpPr/>
      </xdr:nvSpPr>
      <xdr:spPr>
        <a:xfrm>
          <a:off x="9192260" y="13138150"/>
          <a:ext cx="787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147955</xdr:rowOff>
    </xdr:from>
    <xdr:ext cx="469900" cy="261620"/>
    <xdr:sp macro="" textlink="">
      <xdr:nvSpPr>
        <xdr:cNvPr id="425" name="商工費該当値テキスト"/>
        <xdr:cNvSpPr txBox="1"/>
      </xdr:nvSpPr>
      <xdr:spPr>
        <a:xfrm>
          <a:off x="9271000" y="1306004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118110</xdr:rowOff>
    </xdr:to>
    <xdr:sp macro="" textlink="">
      <xdr:nvSpPr>
        <xdr:cNvPr id="426" name="楕円 425"/>
        <xdr:cNvSpPr/>
      </xdr:nvSpPr>
      <xdr:spPr>
        <a:xfrm>
          <a:off x="8445500" y="130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111125</xdr:rowOff>
    </xdr:from>
    <xdr:ext cx="465455" cy="261620"/>
    <xdr:sp macro="" textlink="">
      <xdr:nvSpPr>
        <xdr:cNvPr id="427" name="テキスト ボックス 426"/>
        <xdr:cNvSpPr txBox="1"/>
      </xdr:nvSpPr>
      <xdr:spPr>
        <a:xfrm>
          <a:off x="8284210" y="13190855"/>
          <a:ext cx="4654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28575</xdr:rowOff>
    </xdr:from>
    <xdr:to xmlns:xdr="http://schemas.openxmlformats.org/drawingml/2006/spreadsheetDrawing">
      <xdr:col>46</xdr:col>
      <xdr:colOff>38100</xdr:colOff>
      <xdr:row>78</xdr:row>
      <xdr:rowOff>130175</xdr:rowOff>
    </xdr:to>
    <xdr:sp macro="" textlink="">
      <xdr:nvSpPr>
        <xdr:cNvPr id="428" name="楕円 427"/>
        <xdr:cNvSpPr/>
      </xdr:nvSpPr>
      <xdr:spPr>
        <a:xfrm>
          <a:off x="7670800" y="131083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122555</xdr:rowOff>
    </xdr:from>
    <xdr:ext cx="469900" cy="257175"/>
    <xdr:sp macro="" textlink="">
      <xdr:nvSpPr>
        <xdr:cNvPr id="429" name="テキスト ボックス 428"/>
        <xdr:cNvSpPr txBox="1"/>
      </xdr:nvSpPr>
      <xdr:spPr>
        <a:xfrm>
          <a:off x="7509510" y="132022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80645</xdr:rowOff>
    </xdr:from>
    <xdr:to xmlns:xdr="http://schemas.openxmlformats.org/drawingml/2006/spreadsheetDrawing">
      <xdr:col>41</xdr:col>
      <xdr:colOff>101600</xdr:colOff>
      <xdr:row>79</xdr:row>
      <xdr:rowOff>10160</xdr:rowOff>
    </xdr:to>
    <xdr:sp macro="" textlink="">
      <xdr:nvSpPr>
        <xdr:cNvPr id="430" name="楕円 429"/>
        <xdr:cNvSpPr/>
      </xdr:nvSpPr>
      <xdr:spPr>
        <a:xfrm>
          <a:off x="6873240" y="13160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0</xdr:rowOff>
    </xdr:from>
    <xdr:ext cx="469900" cy="261620"/>
    <xdr:sp macro="" textlink="">
      <xdr:nvSpPr>
        <xdr:cNvPr id="431" name="テキスト ボックス 430"/>
        <xdr:cNvSpPr txBox="1"/>
      </xdr:nvSpPr>
      <xdr:spPr>
        <a:xfrm>
          <a:off x="6711950" y="1324737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107950</xdr:rowOff>
    </xdr:from>
    <xdr:to xmlns:xdr="http://schemas.openxmlformats.org/drawingml/2006/spreadsheetDrawing">
      <xdr:col>36</xdr:col>
      <xdr:colOff>165100</xdr:colOff>
      <xdr:row>79</xdr:row>
      <xdr:rowOff>36830</xdr:rowOff>
    </xdr:to>
    <xdr:sp macro="" textlink="">
      <xdr:nvSpPr>
        <xdr:cNvPr id="432" name="楕円 431"/>
        <xdr:cNvSpPr/>
      </xdr:nvSpPr>
      <xdr:spPr>
        <a:xfrm>
          <a:off x="6098540" y="131876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26035</xdr:rowOff>
    </xdr:from>
    <xdr:ext cx="465455" cy="257810"/>
    <xdr:sp macro="" textlink="">
      <xdr:nvSpPr>
        <xdr:cNvPr id="433" name="テキスト ボックス 432"/>
        <xdr:cNvSpPr txBox="1"/>
      </xdr:nvSpPr>
      <xdr:spPr>
        <a:xfrm>
          <a:off x="5937250" y="13273405"/>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56515</xdr:rowOff>
    </xdr:from>
    <xdr:to xmlns:xdr="http://schemas.openxmlformats.org/drawingml/2006/spreadsheetDrawing">
      <xdr:col>59</xdr:col>
      <xdr:colOff>50800</xdr:colOff>
      <xdr:row>85</xdr:row>
      <xdr:rowOff>33020</xdr:rowOff>
    </xdr:to>
    <xdr:sp macro="" textlink="">
      <xdr:nvSpPr>
        <xdr:cNvPr id="434" name="正方形/長方形 433"/>
        <xdr:cNvSpPr/>
      </xdr:nvSpPr>
      <xdr:spPr>
        <a:xfrm>
          <a:off x="5826760" y="13974445"/>
          <a:ext cx="411480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57785</xdr:rowOff>
    </xdr:from>
    <xdr:to xmlns:xdr="http://schemas.openxmlformats.org/drawingml/2006/spreadsheetDrawing">
      <xdr:col>43</xdr:col>
      <xdr:colOff>63500</xdr:colOff>
      <xdr:row>86</xdr:row>
      <xdr:rowOff>144780</xdr:rowOff>
    </xdr:to>
    <xdr:sp macro="" textlink="">
      <xdr:nvSpPr>
        <xdr:cNvPr id="435" name="正方形/長方形 434"/>
        <xdr:cNvSpPr/>
      </xdr:nvSpPr>
      <xdr:spPr>
        <a:xfrm>
          <a:off x="593090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593090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57785</xdr:rowOff>
    </xdr:from>
    <xdr:to xmlns:xdr="http://schemas.openxmlformats.org/drawingml/2006/spreadsheetDrawing">
      <xdr:col>48</xdr:col>
      <xdr:colOff>127000</xdr:colOff>
      <xdr:row>86</xdr:row>
      <xdr:rowOff>144780</xdr:rowOff>
    </xdr:to>
    <xdr:sp macro="" textlink="">
      <xdr:nvSpPr>
        <xdr:cNvPr id="437" name="正方形/長方形 436"/>
        <xdr:cNvSpPr/>
      </xdr:nvSpPr>
      <xdr:spPr>
        <a:xfrm>
          <a:off x="683260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683260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57785</xdr:rowOff>
    </xdr:from>
    <xdr:to xmlns:xdr="http://schemas.openxmlformats.org/drawingml/2006/spreadsheetDrawing">
      <xdr:col>54</xdr:col>
      <xdr:colOff>127000</xdr:colOff>
      <xdr:row>86</xdr:row>
      <xdr:rowOff>144780</xdr:rowOff>
    </xdr:to>
    <xdr:sp macro="" textlink="">
      <xdr:nvSpPr>
        <xdr:cNvPr id="439" name="正方形/長方形 438"/>
        <xdr:cNvSpPr/>
      </xdr:nvSpPr>
      <xdr:spPr>
        <a:xfrm>
          <a:off x="783844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783844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5826760" y="14780895"/>
          <a:ext cx="41148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33045"/>
    <xdr:sp macro="" textlink="">
      <xdr:nvSpPr>
        <xdr:cNvPr id="442" name="テキスト ボックス 441"/>
        <xdr:cNvSpPr txBox="1"/>
      </xdr:nvSpPr>
      <xdr:spPr>
        <a:xfrm>
          <a:off x="5788660" y="14594205"/>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5826760" y="17056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4635"/>
    <xdr:sp macro="" textlink="">
      <xdr:nvSpPr>
        <xdr:cNvPr id="444" name="テキスト ボックス 443"/>
        <xdr:cNvSpPr txBox="1"/>
      </xdr:nvSpPr>
      <xdr:spPr>
        <a:xfrm>
          <a:off x="5600700" y="169138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5826760" y="167297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27050" cy="259080"/>
    <xdr:sp macro="" textlink="">
      <xdr:nvSpPr>
        <xdr:cNvPr id="446" name="テキスト ボックス 445"/>
        <xdr:cNvSpPr txBox="1"/>
      </xdr:nvSpPr>
      <xdr:spPr>
        <a:xfrm>
          <a:off x="5363845" y="16587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5826760" y="164026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7050" cy="254635"/>
    <xdr:sp macro="" textlink="">
      <xdr:nvSpPr>
        <xdr:cNvPr id="448" name="テキスト ボックス 447"/>
        <xdr:cNvSpPr txBox="1"/>
      </xdr:nvSpPr>
      <xdr:spPr>
        <a:xfrm>
          <a:off x="5363845" y="16260445"/>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5826760" y="160769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7050" cy="259080"/>
    <xdr:sp macro="" textlink="">
      <xdr:nvSpPr>
        <xdr:cNvPr id="450" name="テキスト ボックス 449"/>
        <xdr:cNvSpPr txBox="1"/>
      </xdr:nvSpPr>
      <xdr:spPr>
        <a:xfrm>
          <a:off x="5363845" y="15934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5826760" y="157499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7050" cy="254635"/>
    <xdr:sp macro="" textlink="">
      <xdr:nvSpPr>
        <xdr:cNvPr id="452" name="テキスト ボックス 451"/>
        <xdr:cNvSpPr txBox="1"/>
      </xdr:nvSpPr>
      <xdr:spPr>
        <a:xfrm>
          <a:off x="5363845" y="15608300"/>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5826760" y="154235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4" name="テキスト ボックス 453"/>
        <xdr:cNvSpPr txBox="1"/>
      </xdr:nvSpPr>
      <xdr:spPr>
        <a:xfrm>
          <a:off x="529971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5" name="直線コネクタ 454"/>
        <xdr:cNvCxnSpPr/>
      </xdr:nvCxnSpPr>
      <xdr:spPr>
        <a:xfrm>
          <a:off x="5826760" y="150996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39370</xdr:rowOff>
    </xdr:from>
    <xdr:ext cx="595630" cy="266065"/>
    <xdr:sp macro="" textlink="">
      <xdr:nvSpPr>
        <xdr:cNvPr id="456" name="テキスト ボックス 455"/>
        <xdr:cNvSpPr txBox="1"/>
      </xdr:nvSpPr>
      <xdr:spPr>
        <a:xfrm>
          <a:off x="5299710" y="14963140"/>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7" name="直線コネクタ 456"/>
        <xdr:cNvCxnSpPr/>
      </xdr:nvCxnSpPr>
      <xdr:spPr>
        <a:xfrm>
          <a:off x="5826760" y="147808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55245</xdr:rowOff>
    </xdr:from>
    <xdr:ext cx="595630" cy="262255"/>
    <xdr:sp macro="" textlink="">
      <xdr:nvSpPr>
        <xdr:cNvPr id="458" name="テキスト ボックス 457"/>
        <xdr:cNvSpPr txBox="1"/>
      </xdr:nvSpPr>
      <xdr:spPr>
        <a:xfrm>
          <a:off x="5299710" y="1464373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5826760" y="14780895"/>
          <a:ext cx="41148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90</xdr:row>
      <xdr:rowOff>60325</xdr:rowOff>
    </xdr:from>
    <xdr:to xmlns:xdr="http://schemas.openxmlformats.org/drawingml/2006/spreadsheetDrawing">
      <xdr:col>54</xdr:col>
      <xdr:colOff>167640</xdr:colOff>
      <xdr:row>99</xdr:row>
      <xdr:rowOff>148590</xdr:rowOff>
    </xdr:to>
    <xdr:cxnSp macro="">
      <xdr:nvCxnSpPr>
        <xdr:cNvPr id="460" name="直線コネクタ 459"/>
        <xdr:cNvCxnSpPr/>
      </xdr:nvCxnSpPr>
      <xdr:spPr>
        <a:xfrm flipV="1">
          <a:off x="9220200" y="15151735"/>
          <a:ext cx="0" cy="1627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152400</xdr:rowOff>
    </xdr:from>
    <xdr:ext cx="534670" cy="259080"/>
    <xdr:sp macro="" textlink="">
      <xdr:nvSpPr>
        <xdr:cNvPr id="461" name="土木費最小値テキスト"/>
        <xdr:cNvSpPr txBox="1"/>
      </xdr:nvSpPr>
      <xdr:spPr>
        <a:xfrm>
          <a:off x="9271000" y="16783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148590</xdr:rowOff>
    </xdr:from>
    <xdr:to xmlns:xdr="http://schemas.openxmlformats.org/drawingml/2006/spreadsheetDrawing">
      <xdr:col>55</xdr:col>
      <xdr:colOff>88900</xdr:colOff>
      <xdr:row>99</xdr:row>
      <xdr:rowOff>148590</xdr:rowOff>
    </xdr:to>
    <xdr:cxnSp macro="">
      <xdr:nvCxnSpPr>
        <xdr:cNvPr id="462" name="直線コネクタ 461"/>
        <xdr:cNvCxnSpPr/>
      </xdr:nvCxnSpPr>
      <xdr:spPr>
        <a:xfrm>
          <a:off x="9154160" y="167792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5715</xdr:rowOff>
    </xdr:from>
    <xdr:ext cx="598805" cy="267335"/>
    <xdr:sp macro="" textlink="">
      <xdr:nvSpPr>
        <xdr:cNvPr id="463" name="土木費最大値テキスト"/>
        <xdr:cNvSpPr txBox="1"/>
      </xdr:nvSpPr>
      <xdr:spPr>
        <a:xfrm>
          <a:off x="9271000" y="1492948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60325</xdr:rowOff>
    </xdr:from>
    <xdr:to xmlns:xdr="http://schemas.openxmlformats.org/drawingml/2006/spreadsheetDrawing">
      <xdr:col>55</xdr:col>
      <xdr:colOff>88900</xdr:colOff>
      <xdr:row>90</xdr:row>
      <xdr:rowOff>60325</xdr:rowOff>
    </xdr:to>
    <xdr:cxnSp macro="">
      <xdr:nvCxnSpPr>
        <xdr:cNvPr id="464" name="直線コネクタ 463"/>
        <xdr:cNvCxnSpPr/>
      </xdr:nvCxnSpPr>
      <xdr:spPr>
        <a:xfrm>
          <a:off x="9154160" y="15151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99060</xdr:rowOff>
    </xdr:from>
    <xdr:to xmlns:xdr="http://schemas.openxmlformats.org/drawingml/2006/spreadsheetDrawing">
      <xdr:col>55</xdr:col>
      <xdr:colOff>0</xdr:colOff>
      <xdr:row>99</xdr:row>
      <xdr:rowOff>33020</xdr:rowOff>
    </xdr:to>
    <xdr:cxnSp macro="">
      <xdr:nvCxnSpPr>
        <xdr:cNvPr id="465" name="直線コネクタ 464"/>
        <xdr:cNvCxnSpPr/>
      </xdr:nvCxnSpPr>
      <xdr:spPr>
        <a:xfrm flipV="1">
          <a:off x="8496300" y="16558260"/>
          <a:ext cx="7239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73025</xdr:rowOff>
    </xdr:from>
    <xdr:ext cx="534670" cy="259080"/>
    <xdr:sp macro="" textlink="">
      <xdr:nvSpPr>
        <xdr:cNvPr id="466" name="土木費平均値テキスト"/>
        <xdr:cNvSpPr txBox="1"/>
      </xdr:nvSpPr>
      <xdr:spPr>
        <a:xfrm>
          <a:off x="9271000" y="16189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50165</xdr:rowOff>
    </xdr:from>
    <xdr:to xmlns:xdr="http://schemas.openxmlformats.org/drawingml/2006/spreadsheetDrawing">
      <xdr:col>55</xdr:col>
      <xdr:colOff>50800</xdr:colOff>
      <xdr:row>97</xdr:row>
      <xdr:rowOff>151765</xdr:rowOff>
    </xdr:to>
    <xdr:sp macro="" textlink="">
      <xdr:nvSpPr>
        <xdr:cNvPr id="467" name="フローチャート: 判断 466"/>
        <xdr:cNvSpPr/>
      </xdr:nvSpPr>
      <xdr:spPr>
        <a:xfrm>
          <a:off x="9192260" y="16337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99</xdr:row>
      <xdr:rowOff>33020</xdr:rowOff>
    </xdr:from>
    <xdr:to xmlns:xdr="http://schemas.openxmlformats.org/drawingml/2006/spreadsheetDrawing">
      <xdr:col>50</xdr:col>
      <xdr:colOff>114300</xdr:colOff>
      <xdr:row>99</xdr:row>
      <xdr:rowOff>70485</xdr:rowOff>
    </xdr:to>
    <xdr:cxnSp macro="">
      <xdr:nvCxnSpPr>
        <xdr:cNvPr id="468" name="直線コネクタ 467"/>
        <xdr:cNvCxnSpPr/>
      </xdr:nvCxnSpPr>
      <xdr:spPr>
        <a:xfrm flipV="1">
          <a:off x="7711440" y="16663670"/>
          <a:ext cx="7848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58420</xdr:rowOff>
    </xdr:from>
    <xdr:to xmlns:xdr="http://schemas.openxmlformats.org/drawingml/2006/spreadsheetDrawing">
      <xdr:col>50</xdr:col>
      <xdr:colOff>165100</xdr:colOff>
      <xdr:row>97</xdr:row>
      <xdr:rowOff>160020</xdr:rowOff>
    </xdr:to>
    <xdr:sp macro="" textlink="">
      <xdr:nvSpPr>
        <xdr:cNvPr id="469" name="フローチャート: 判断 468"/>
        <xdr:cNvSpPr/>
      </xdr:nvSpPr>
      <xdr:spPr>
        <a:xfrm>
          <a:off x="8445500" y="1634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5080</xdr:rowOff>
    </xdr:from>
    <xdr:ext cx="534670" cy="259080"/>
    <xdr:sp macro="" textlink="">
      <xdr:nvSpPr>
        <xdr:cNvPr id="470" name="テキスト ボックス 469"/>
        <xdr:cNvSpPr txBox="1"/>
      </xdr:nvSpPr>
      <xdr:spPr>
        <a:xfrm>
          <a:off x="8251825" y="16121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40640</xdr:rowOff>
    </xdr:from>
    <xdr:to xmlns:xdr="http://schemas.openxmlformats.org/drawingml/2006/spreadsheetDrawing">
      <xdr:col>45</xdr:col>
      <xdr:colOff>167640</xdr:colOff>
      <xdr:row>99</xdr:row>
      <xdr:rowOff>70485</xdr:rowOff>
    </xdr:to>
    <xdr:cxnSp macro="">
      <xdr:nvCxnSpPr>
        <xdr:cNvPr id="471" name="直線コネクタ 470"/>
        <xdr:cNvCxnSpPr/>
      </xdr:nvCxnSpPr>
      <xdr:spPr>
        <a:xfrm>
          <a:off x="6924040" y="16671290"/>
          <a:ext cx="7874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52070</xdr:rowOff>
    </xdr:from>
    <xdr:to xmlns:xdr="http://schemas.openxmlformats.org/drawingml/2006/spreadsheetDrawing">
      <xdr:col>46</xdr:col>
      <xdr:colOff>38100</xdr:colOff>
      <xdr:row>96</xdr:row>
      <xdr:rowOff>153670</xdr:rowOff>
    </xdr:to>
    <xdr:sp macro="" textlink="">
      <xdr:nvSpPr>
        <xdr:cNvPr id="472" name="フローチャート: 判断 471"/>
        <xdr:cNvSpPr/>
      </xdr:nvSpPr>
      <xdr:spPr>
        <a:xfrm>
          <a:off x="7670800" y="16168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170180</xdr:rowOff>
    </xdr:from>
    <xdr:ext cx="530225" cy="259080"/>
    <xdr:sp macro="" textlink="">
      <xdr:nvSpPr>
        <xdr:cNvPr id="473" name="テキスト ボックス 472"/>
        <xdr:cNvSpPr txBox="1"/>
      </xdr:nvSpPr>
      <xdr:spPr>
        <a:xfrm>
          <a:off x="7477125" y="159435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27305</xdr:rowOff>
    </xdr:from>
    <xdr:to xmlns:xdr="http://schemas.openxmlformats.org/drawingml/2006/spreadsheetDrawing">
      <xdr:col>41</xdr:col>
      <xdr:colOff>50800</xdr:colOff>
      <xdr:row>99</xdr:row>
      <xdr:rowOff>40640</xdr:rowOff>
    </xdr:to>
    <xdr:cxnSp macro="">
      <xdr:nvCxnSpPr>
        <xdr:cNvPr id="474" name="直線コネクタ 473"/>
        <xdr:cNvCxnSpPr/>
      </xdr:nvCxnSpPr>
      <xdr:spPr>
        <a:xfrm>
          <a:off x="6149340" y="16657955"/>
          <a:ext cx="7747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100330</xdr:rowOff>
    </xdr:from>
    <xdr:to xmlns:xdr="http://schemas.openxmlformats.org/drawingml/2006/spreadsheetDrawing">
      <xdr:col>41</xdr:col>
      <xdr:colOff>101600</xdr:colOff>
      <xdr:row>97</xdr:row>
      <xdr:rowOff>30480</xdr:rowOff>
    </xdr:to>
    <xdr:sp macro="" textlink="">
      <xdr:nvSpPr>
        <xdr:cNvPr id="475" name="フローチャート: 判断 474"/>
        <xdr:cNvSpPr/>
      </xdr:nvSpPr>
      <xdr:spPr>
        <a:xfrm>
          <a:off x="687324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46990</xdr:rowOff>
    </xdr:from>
    <xdr:ext cx="534670" cy="259080"/>
    <xdr:sp macro="" textlink="">
      <xdr:nvSpPr>
        <xdr:cNvPr id="476" name="テキスト ボックス 475"/>
        <xdr:cNvSpPr txBox="1"/>
      </xdr:nvSpPr>
      <xdr:spPr>
        <a:xfrm>
          <a:off x="6702425" y="15991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93980</xdr:rowOff>
    </xdr:from>
    <xdr:to xmlns:xdr="http://schemas.openxmlformats.org/drawingml/2006/spreadsheetDrawing">
      <xdr:col>36</xdr:col>
      <xdr:colOff>165100</xdr:colOff>
      <xdr:row>97</xdr:row>
      <xdr:rowOff>24130</xdr:rowOff>
    </xdr:to>
    <xdr:sp macro="" textlink="">
      <xdr:nvSpPr>
        <xdr:cNvPr id="477" name="フローチャート: 判断 476"/>
        <xdr:cNvSpPr/>
      </xdr:nvSpPr>
      <xdr:spPr>
        <a:xfrm>
          <a:off x="6098540" y="1621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40640</xdr:rowOff>
    </xdr:from>
    <xdr:ext cx="534670" cy="254635"/>
    <xdr:sp macro="" textlink="">
      <xdr:nvSpPr>
        <xdr:cNvPr id="478" name="テキスト ボックス 477"/>
        <xdr:cNvSpPr txBox="1"/>
      </xdr:nvSpPr>
      <xdr:spPr>
        <a:xfrm>
          <a:off x="5904865" y="159854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90525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83286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101</xdr:row>
      <xdr:rowOff>80010</xdr:rowOff>
    </xdr:from>
    <xdr:ext cx="762000" cy="259080"/>
    <xdr:sp macro="" textlink="">
      <xdr:nvSpPr>
        <xdr:cNvPr id="481" name="テキスト ボックス 480"/>
        <xdr:cNvSpPr txBox="1"/>
      </xdr:nvSpPr>
      <xdr:spPr>
        <a:xfrm>
          <a:off x="7543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67564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59817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84" name="楕円 483"/>
        <xdr:cNvSpPr/>
      </xdr:nvSpPr>
      <xdr:spPr>
        <a:xfrm>
          <a:off x="9192260" y="16507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26670</xdr:rowOff>
    </xdr:from>
    <xdr:ext cx="534670" cy="259080"/>
    <xdr:sp macro="" textlink="">
      <xdr:nvSpPr>
        <xdr:cNvPr id="485" name="土木費該当値テキスト"/>
        <xdr:cNvSpPr txBox="1"/>
      </xdr:nvSpPr>
      <xdr:spPr>
        <a:xfrm>
          <a:off x="9271000" y="16485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153670</xdr:rowOff>
    </xdr:from>
    <xdr:to xmlns:xdr="http://schemas.openxmlformats.org/drawingml/2006/spreadsheetDrawing">
      <xdr:col>50</xdr:col>
      <xdr:colOff>165100</xdr:colOff>
      <xdr:row>99</xdr:row>
      <xdr:rowOff>83820</xdr:rowOff>
    </xdr:to>
    <xdr:sp macro="" textlink="">
      <xdr:nvSpPr>
        <xdr:cNvPr id="486" name="楕円 485"/>
        <xdr:cNvSpPr/>
      </xdr:nvSpPr>
      <xdr:spPr>
        <a:xfrm>
          <a:off x="8445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74930</xdr:rowOff>
    </xdr:from>
    <xdr:ext cx="534670" cy="254635"/>
    <xdr:sp macro="" textlink="">
      <xdr:nvSpPr>
        <xdr:cNvPr id="487" name="テキスト ボックス 486"/>
        <xdr:cNvSpPr txBox="1"/>
      </xdr:nvSpPr>
      <xdr:spPr>
        <a:xfrm>
          <a:off x="8251825" y="167055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99</xdr:row>
      <xdr:rowOff>19685</xdr:rowOff>
    </xdr:from>
    <xdr:to xmlns:xdr="http://schemas.openxmlformats.org/drawingml/2006/spreadsheetDrawing">
      <xdr:col>46</xdr:col>
      <xdr:colOff>38100</xdr:colOff>
      <xdr:row>99</xdr:row>
      <xdr:rowOff>121285</xdr:rowOff>
    </xdr:to>
    <xdr:sp macro="" textlink="">
      <xdr:nvSpPr>
        <xdr:cNvPr id="488" name="楕円 487"/>
        <xdr:cNvSpPr/>
      </xdr:nvSpPr>
      <xdr:spPr>
        <a:xfrm>
          <a:off x="7670800" y="16650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112395</xdr:rowOff>
    </xdr:from>
    <xdr:ext cx="530225" cy="254635"/>
    <xdr:sp macro="" textlink="">
      <xdr:nvSpPr>
        <xdr:cNvPr id="489" name="テキスト ボックス 488"/>
        <xdr:cNvSpPr txBox="1"/>
      </xdr:nvSpPr>
      <xdr:spPr>
        <a:xfrm>
          <a:off x="7477125" y="167430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161290</xdr:rowOff>
    </xdr:from>
    <xdr:to xmlns:xdr="http://schemas.openxmlformats.org/drawingml/2006/spreadsheetDrawing">
      <xdr:col>41</xdr:col>
      <xdr:colOff>101600</xdr:colOff>
      <xdr:row>99</xdr:row>
      <xdr:rowOff>91440</xdr:rowOff>
    </xdr:to>
    <xdr:sp macro="" textlink="">
      <xdr:nvSpPr>
        <xdr:cNvPr id="490" name="楕円 489"/>
        <xdr:cNvSpPr/>
      </xdr:nvSpPr>
      <xdr:spPr>
        <a:xfrm>
          <a:off x="6873240" y="166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82550</xdr:rowOff>
    </xdr:from>
    <xdr:ext cx="534670" cy="259080"/>
    <xdr:sp macro="" textlink="">
      <xdr:nvSpPr>
        <xdr:cNvPr id="491" name="テキスト ボックス 490"/>
        <xdr:cNvSpPr txBox="1"/>
      </xdr:nvSpPr>
      <xdr:spPr>
        <a:xfrm>
          <a:off x="6702425" y="16713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147955</xdr:rowOff>
    </xdr:from>
    <xdr:to xmlns:xdr="http://schemas.openxmlformats.org/drawingml/2006/spreadsheetDrawing">
      <xdr:col>36</xdr:col>
      <xdr:colOff>165100</xdr:colOff>
      <xdr:row>99</xdr:row>
      <xdr:rowOff>78105</xdr:rowOff>
    </xdr:to>
    <xdr:sp macro="" textlink="">
      <xdr:nvSpPr>
        <xdr:cNvPr id="492" name="楕円 491"/>
        <xdr:cNvSpPr/>
      </xdr:nvSpPr>
      <xdr:spPr>
        <a:xfrm>
          <a:off x="609854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69215</xdr:rowOff>
    </xdr:from>
    <xdr:ext cx="534670" cy="259080"/>
    <xdr:sp macro="" textlink="">
      <xdr:nvSpPr>
        <xdr:cNvPr id="493" name="テキスト ボックス 492"/>
        <xdr:cNvSpPr txBox="1"/>
      </xdr:nvSpPr>
      <xdr:spPr>
        <a:xfrm>
          <a:off x="5904865" y="1669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56515</xdr:rowOff>
    </xdr:from>
    <xdr:to xmlns:xdr="http://schemas.openxmlformats.org/drawingml/2006/spreadsheetDrawing">
      <xdr:col>89</xdr:col>
      <xdr:colOff>167640</xdr:colOff>
      <xdr:row>25</xdr:row>
      <xdr:rowOff>32385</xdr:rowOff>
    </xdr:to>
    <xdr:sp macro="" textlink="">
      <xdr:nvSpPr>
        <xdr:cNvPr id="494" name="正方形/長方形 493"/>
        <xdr:cNvSpPr/>
      </xdr:nvSpPr>
      <xdr:spPr>
        <a:xfrm>
          <a:off x="10960100" y="3916045"/>
          <a:ext cx="41275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56515</xdr:rowOff>
    </xdr:from>
    <xdr:to xmlns:xdr="http://schemas.openxmlformats.org/drawingml/2006/spreadsheetDrawing">
      <xdr:col>74</xdr:col>
      <xdr:colOff>0</xdr:colOff>
      <xdr:row>26</xdr:row>
      <xdr:rowOff>142240</xdr:rowOff>
    </xdr:to>
    <xdr:sp macro="" textlink="">
      <xdr:nvSpPr>
        <xdr:cNvPr id="495" name="正方形/長方形 494"/>
        <xdr:cNvSpPr/>
      </xdr:nvSpPr>
      <xdr:spPr>
        <a:xfrm>
          <a:off x="110642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10642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56515</xdr:rowOff>
    </xdr:from>
    <xdr:to xmlns:xdr="http://schemas.openxmlformats.org/drawingml/2006/spreadsheetDrawing">
      <xdr:col>79</xdr:col>
      <xdr:colOff>63500</xdr:colOff>
      <xdr:row>26</xdr:row>
      <xdr:rowOff>142240</xdr:rowOff>
    </xdr:to>
    <xdr:sp macro="" textlink="">
      <xdr:nvSpPr>
        <xdr:cNvPr id="497" name="正方形/長方形 496"/>
        <xdr:cNvSpPr/>
      </xdr:nvSpPr>
      <xdr:spPr>
        <a:xfrm>
          <a:off x="119659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19659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56515</xdr:rowOff>
    </xdr:from>
    <xdr:to xmlns:xdr="http://schemas.openxmlformats.org/drawingml/2006/spreadsheetDrawing">
      <xdr:col>85</xdr:col>
      <xdr:colOff>63500</xdr:colOff>
      <xdr:row>26</xdr:row>
      <xdr:rowOff>142240</xdr:rowOff>
    </xdr:to>
    <xdr:sp macro="" textlink="">
      <xdr:nvSpPr>
        <xdr:cNvPr id="499" name="正方形/長方形 498"/>
        <xdr:cNvSpPr/>
      </xdr:nvSpPr>
      <xdr:spPr>
        <a:xfrm>
          <a:off x="1297178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297178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167640</xdr:colOff>
      <xdr:row>41</xdr:row>
      <xdr:rowOff>84455</xdr:rowOff>
    </xdr:to>
    <xdr:sp macro="" textlink="">
      <xdr:nvSpPr>
        <xdr:cNvPr id="501" name="正方形/長方形 500"/>
        <xdr:cNvSpPr/>
      </xdr:nvSpPr>
      <xdr:spPr>
        <a:xfrm>
          <a:off x="10960100" y="4721860"/>
          <a:ext cx="412750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5080</xdr:rowOff>
    </xdr:from>
    <xdr:ext cx="349885" cy="229235"/>
    <xdr:sp macro="" textlink="">
      <xdr:nvSpPr>
        <xdr:cNvPr id="502" name="テキスト ボックス 501"/>
        <xdr:cNvSpPr txBox="1"/>
      </xdr:nvSpPr>
      <xdr:spPr>
        <a:xfrm>
          <a:off x="10922000" y="45351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167640</xdr:colOff>
      <xdr:row>41</xdr:row>
      <xdr:rowOff>84455</xdr:rowOff>
    </xdr:to>
    <xdr:cxnSp macro="">
      <xdr:nvCxnSpPr>
        <xdr:cNvPr id="503" name="直線コネクタ 502"/>
        <xdr:cNvCxnSpPr/>
      </xdr:nvCxnSpPr>
      <xdr:spPr>
        <a:xfrm>
          <a:off x="10960100" y="69615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113665</xdr:rowOff>
    </xdr:from>
    <xdr:ext cx="248920" cy="261620"/>
    <xdr:sp macro="" textlink="">
      <xdr:nvSpPr>
        <xdr:cNvPr id="504" name="テキスト ボックス 503"/>
        <xdr:cNvSpPr txBox="1"/>
      </xdr:nvSpPr>
      <xdr:spPr>
        <a:xfrm>
          <a:off x="10734040" y="6823075"/>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142240</xdr:rowOff>
    </xdr:from>
    <xdr:to xmlns:xdr="http://schemas.openxmlformats.org/drawingml/2006/spreadsheetDrawing">
      <xdr:col>89</xdr:col>
      <xdr:colOff>167640</xdr:colOff>
      <xdr:row>38</xdr:row>
      <xdr:rowOff>142240</xdr:rowOff>
    </xdr:to>
    <xdr:cxnSp macro="">
      <xdr:nvCxnSpPr>
        <xdr:cNvPr id="505" name="直線コネクタ 504"/>
        <xdr:cNvCxnSpPr/>
      </xdr:nvCxnSpPr>
      <xdr:spPr>
        <a:xfrm>
          <a:off x="10960100" y="651637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165100</xdr:rowOff>
    </xdr:from>
    <xdr:ext cx="531495" cy="261620"/>
    <xdr:sp macro="" textlink="">
      <xdr:nvSpPr>
        <xdr:cNvPr id="506" name="テキスト ボックス 505"/>
        <xdr:cNvSpPr txBox="1"/>
      </xdr:nvSpPr>
      <xdr:spPr>
        <a:xfrm>
          <a:off x="10497185" y="637159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24130</xdr:rowOff>
    </xdr:from>
    <xdr:to xmlns:xdr="http://schemas.openxmlformats.org/drawingml/2006/spreadsheetDrawing">
      <xdr:col>89</xdr:col>
      <xdr:colOff>167640</xdr:colOff>
      <xdr:row>36</xdr:row>
      <xdr:rowOff>24130</xdr:rowOff>
    </xdr:to>
    <xdr:cxnSp macro="">
      <xdr:nvCxnSpPr>
        <xdr:cNvPr id="507" name="直線コネクタ 506"/>
        <xdr:cNvCxnSpPr/>
      </xdr:nvCxnSpPr>
      <xdr:spPr>
        <a:xfrm>
          <a:off x="10960100" y="606298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53975</xdr:rowOff>
    </xdr:from>
    <xdr:ext cx="531495" cy="259080"/>
    <xdr:sp macro="" textlink="">
      <xdr:nvSpPr>
        <xdr:cNvPr id="508" name="テキスト ボックス 507"/>
        <xdr:cNvSpPr txBox="1"/>
      </xdr:nvSpPr>
      <xdr:spPr>
        <a:xfrm>
          <a:off x="10497185" y="5925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84455</xdr:rowOff>
    </xdr:from>
    <xdr:to xmlns:xdr="http://schemas.openxmlformats.org/drawingml/2006/spreadsheetDrawing">
      <xdr:col>89</xdr:col>
      <xdr:colOff>167640</xdr:colOff>
      <xdr:row>33</xdr:row>
      <xdr:rowOff>84455</xdr:rowOff>
    </xdr:to>
    <xdr:cxnSp macro="">
      <xdr:nvCxnSpPr>
        <xdr:cNvPr id="509" name="直線コネクタ 508"/>
        <xdr:cNvCxnSpPr/>
      </xdr:nvCxnSpPr>
      <xdr:spPr>
        <a:xfrm>
          <a:off x="10960100" y="562038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113665</xdr:rowOff>
    </xdr:from>
    <xdr:ext cx="531495" cy="261620"/>
    <xdr:sp macro="" textlink="">
      <xdr:nvSpPr>
        <xdr:cNvPr id="510" name="テキスト ボックス 509"/>
        <xdr:cNvSpPr txBox="1"/>
      </xdr:nvSpPr>
      <xdr:spPr>
        <a:xfrm>
          <a:off x="10497185" y="548195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142240</xdr:rowOff>
    </xdr:from>
    <xdr:to xmlns:xdr="http://schemas.openxmlformats.org/drawingml/2006/spreadsheetDrawing">
      <xdr:col>89</xdr:col>
      <xdr:colOff>167640</xdr:colOff>
      <xdr:row>30</xdr:row>
      <xdr:rowOff>142240</xdr:rowOff>
    </xdr:to>
    <xdr:cxnSp macro="">
      <xdr:nvCxnSpPr>
        <xdr:cNvPr id="511" name="直線コネクタ 510"/>
        <xdr:cNvCxnSpPr/>
      </xdr:nvCxnSpPr>
      <xdr:spPr>
        <a:xfrm>
          <a:off x="10960100" y="51752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1495" cy="261620"/>
    <xdr:sp macro="" textlink="">
      <xdr:nvSpPr>
        <xdr:cNvPr id="512" name="テキスト ボックス 511"/>
        <xdr:cNvSpPr txBox="1"/>
      </xdr:nvSpPr>
      <xdr:spPr>
        <a:xfrm>
          <a:off x="10497185" y="503047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167640</xdr:colOff>
      <xdr:row>28</xdr:row>
      <xdr:rowOff>24130</xdr:rowOff>
    </xdr:to>
    <xdr:cxnSp macro="">
      <xdr:nvCxnSpPr>
        <xdr:cNvPr id="513" name="直線コネクタ 512"/>
        <xdr:cNvCxnSpPr/>
      </xdr:nvCxnSpPr>
      <xdr:spPr>
        <a:xfrm>
          <a:off x="10960100" y="47218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53975</xdr:rowOff>
    </xdr:from>
    <xdr:ext cx="531495" cy="259080"/>
    <xdr:sp macro="" textlink="">
      <xdr:nvSpPr>
        <xdr:cNvPr id="514" name="テキスト ボックス 513"/>
        <xdr:cNvSpPr txBox="1"/>
      </xdr:nvSpPr>
      <xdr:spPr>
        <a:xfrm>
          <a:off x="10497185" y="4584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167640</xdr:colOff>
      <xdr:row>41</xdr:row>
      <xdr:rowOff>84455</xdr:rowOff>
    </xdr:to>
    <xdr:sp macro="" textlink="">
      <xdr:nvSpPr>
        <xdr:cNvPr id="515" name="消防費グラフ枠"/>
        <xdr:cNvSpPr/>
      </xdr:nvSpPr>
      <xdr:spPr>
        <a:xfrm>
          <a:off x="10960100" y="4721860"/>
          <a:ext cx="412750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60960</xdr:rowOff>
    </xdr:from>
    <xdr:to xmlns:xdr="http://schemas.openxmlformats.org/drawingml/2006/spreadsheetDrawing">
      <xdr:col>85</xdr:col>
      <xdr:colOff>126365</xdr:colOff>
      <xdr:row>38</xdr:row>
      <xdr:rowOff>165100</xdr:rowOff>
    </xdr:to>
    <xdr:cxnSp macro="">
      <xdr:nvCxnSpPr>
        <xdr:cNvPr id="516" name="直線コネクタ 515"/>
        <xdr:cNvCxnSpPr/>
      </xdr:nvCxnSpPr>
      <xdr:spPr>
        <a:xfrm flipV="1">
          <a:off x="14374495" y="5429250"/>
          <a:ext cx="1270" cy="1109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38</xdr:row>
      <xdr:rowOff>165100</xdr:rowOff>
    </xdr:from>
    <xdr:ext cx="469900" cy="261620"/>
    <xdr:sp macro="" textlink="">
      <xdr:nvSpPr>
        <xdr:cNvPr id="517" name="消防費最小値テキスト"/>
        <xdr:cNvSpPr txBox="1"/>
      </xdr:nvSpPr>
      <xdr:spPr>
        <a:xfrm>
          <a:off x="14417040" y="653923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165100</xdr:rowOff>
    </xdr:from>
    <xdr:to xmlns:xdr="http://schemas.openxmlformats.org/drawingml/2006/spreadsheetDrawing">
      <xdr:col>86</xdr:col>
      <xdr:colOff>25400</xdr:colOff>
      <xdr:row>38</xdr:row>
      <xdr:rowOff>165100</xdr:rowOff>
    </xdr:to>
    <xdr:cxnSp macro="">
      <xdr:nvCxnSpPr>
        <xdr:cNvPr id="518" name="直線コネクタ 517"/>
        <xdr:cNvCxnSpPr/>
      </xdr:nvCxnSpPr>
      <xdr:spPr>
        <a:xfrm>
          <a:off x="14287500" y="65392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31</xdr:row>
      <xdr:rowOff>6985</xdr:rowOff>
    </xdr:from>
    <xdr:ext cx="534670" cy="263525"/>
    <xdr:sp macro="" textlink="">
      <xdr:nvSpPr>
        <xdr:cNvPr id="519" name="消防費最大値テキスト"/>
        <xdr:cNvSpPr txBox="1"/>
      </xdr:nvSpPr>
      <xdr:spPr>
        <a:xfrm>
          <a:off x="14417040" y="520763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60960</xdr:rowOff>
    </xdr:from>
    <xdr:to xmlns:xdr="http://schemas.openxmlformats.org/drawingml/2006/spreadsheetDrawing">
      <xdr:col>86</xdr:col>
      <xdr:colOff>25400</xdr:colOff>
      <xdr:row>32</xdr:row>
      <xdr:rowOff>60960</xdr:rowOff>
    </xdr:to>
    <xdr:cxnSp macro="">
      <xdr:nvCxnSpPr>
        <xdr:cNvPr id="520" name="直線コネクタ 519"/>
        <xdr:cNvCxnSpPr/>
      </xdr:nvCxnSpPr>
      <xdr:spPr>
        <a:xfrm>
          <a:off x="14287500" y="54292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84455</xdr:rowOff>
    </xdr:from>
    <xdr:to xmlns:xdr="http://schemas.openxmlformats.org/drawingml/2006/spreadsheetDrawing">
      <xdr:col>85</xdr:col>
      <xdr:colOff>127000</xdr:colOff>
      <xdr:row>37</xdr:row>
      <xdr:rowOff>98425</xdr:rowOff>
    </xdr:to>
    <xdr:cxnSp macro="">
      <xdr:nvCxnSpPr>
        <xdr:cNvPr id="521" name="直線コネクタ 520"/>
        <xdr:cNvCxnSpPr/>
      </xdr:nvCxnSpPr>
      <xdr:spPr>
        <a:xfrm>
          <a:off x="13629640" y="6290945"/>
          <a:ext cx="746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36</xdr:row>
      <xdr:rowOff>51435</xdr:rowOff>
    </xdr:from>
    <xdr:ext cx="534670" cy="259080"/>
    <xdr:sp macro="" textlink="">
      <xdr:nvSpPr>
        <xdr:cNvPr id="522" name="消防費平均値テキスト"/>
        <xdr:cNvSpPr txBox="1"/>
      </xdr:nvSpPr>
      <xdr:spPr>
        <a:xfrm>
          <a:off x="14417040" y="6090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29845</xdr:rowOff>
    </xdr:from>
    <xdr:to xmlns:xdr="http://schemas.openxmlformats.org/drawingml/2006/spreadsheetDrawing">
      <xdr:col>85</xdr:col>
      <xdr:colOff>167640</xdr:colOff>
      <xdr:row>37</xdr:row>
      <xdr:rowOff>131445</xdr:rowOff>
    </xdr:to>
    <xdr:sp macro="" textlink="">
      <xdr:nvSpPr>
        <xdr:cNvPr id="523" name="フローチャート: 判断 522"/>
        <xdr:cNvSpPr/>
      </xdr:nvSpPr>
      <xdr:spPr>
        <a:xfrm>
          <a:off x="14325600" y="623633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84455</xdr:rowOff>
    </xdr:from>
    <xdr:to xmlns:xdr="http://schemas.openxmlformats.org/drawingml/2006/spreadsheetDrawing">
      <xdr:col>81</xdr:col>
      <xdr:colOff>50800</xdr:colOff>
      <xdr:row>37</xdr:row>
      <xdr:rowOff>135255</xdr:rowOff>
    </xdr:to>
    <xdr:cxnSp macro="">
      <xdr:nvCxnSpPr>
        <xdr:cNvPr id="524" name="直線コネクタ 523"/>
        <xdr:cNvCxnSpPr/>
      </xdr:nvCxnSpPr>
      <xdr:spPr>
        <a:xfrm flipV="1">
          <a:off x="12854940" y="6290945"/>
          <a:ext cx="7747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38100</xdr:rowOff>
    </xdr:from>
    <xdr:to xmlns:xdr="http://schemas.openxmlformats.org/drawingml/2006/spreadsheetDrawing">
      <xdr:col>81</xdr:col>
      <xdr:colOff>101600</xdr:colOff>
      <xdr:row>37</xdr:row>
      <xdr:rowOff>141605</xdr:rowOff>
    </xdr:to>
    <xdr:sp macro="" textlink="">
      <xdr:nvSpPr>
        <xdr:cNvPr id="525" name="フローチャート: 判断 524"/>
        <xdr:cNvSpPr/>
      </xdr:nvSpPr>
      <xdr:spPr>
        <a:xfrm>
          <a:off x="13578840" y="62445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130810</xdr:rowOff>
    </xdr:from>
    <xdr:ext cx="534670" cy="258445"/>
    <xdr:sp macro="" textlink="">
      <xdr:nvSpPr>
        <xdr:cNvPr id="526" name="テキスト ボックス 525"/>
        <xdr:cNvSpPr txBox="1"/>
      </xdr:nvSpPr>
      <xdr:spPr>
        <a:xfrm>
          <a:off x="13408025" y="6337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37</xdr:row>
      <xdr:rowOff>135255</xdr:rowOff>
    </xdr:from>
    <xdr:to xmlns:xdr="http://schemas.openxmlformats.org/drawingml/2006/spreadsheetDrawing">
      <xdr:col>76</xdr:col>
      <xdr:colOff>114300</xdr:colOff>
      <xdr:row>37</xdr:row>
      <xdr:rowOff>149225</xdr:rowOff>
    </xdr:to>
    <xdr:cxnSp macro="">
      <xdr:nvCxnSpPr>
        <xdr:cNvPr id="527" name="直線コネクタ 526"/>
        <xdr:cNvCxnSpPr/>
      </xdr:nvCxnSpPr>
      <xdr:spPr>
        <a:xfrm flipV="1">
          <a:off x="12070080" y="6341745"/>
          <a:ext cx="7848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93345</xdr:rowOff>
    </xdr:from>
    <xdr:to xmlns:xdr="http://schemas.openxmlformats.org/drawingml/2006/spreadsheetDrawing">
      <xdr:col>76</xdr:col>
      <xdr:colOff>165100</xdr:colOff>
      <xdr:row>36</xdr:row>
      <xdr:rowOff>22225</xdr:rowOff>
    </xdr:to>
    <xdr:sp macro="" textlink="">
      <xdr:nvSpPr>
        <xdr:cNvPr id="528" name="フローチャート: 判断 527"/>
        <xdr:cNvSpPr/>
      </xdr:nvSpPr>
      <xdr:spPr>
        <a:xfrm>
          <a:off x="12804140" y="59645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40640</xdr:rowOff>
    </xdr:from>
    <xdr:ext cx="534670" cy="261620"/>
    <xdr:sp macro="" textlink="">
      <xdr:nvSpPr>
        <xdr:cNvPr id="529" name="テキスト ボックス 528"/>
        <xdr:cNvSpPr txBox="1"/>
      </xdr:nvSpPr>
      <xdr:spPr>
        <a:xfrm>
          <a:off x="12610465" y="574421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149225</xdr:rowOff>
    </xdr:from>
    <xdr:to xmlns:xdr="http://schemas.openxmlformats.org/drawingml/2006/spreadsheetDrawing">
      <xdr:col>71</xdr:col>
      <xdr:colOff>167640</xdr:colOff>
      <xdr:row>38</xdr:row>
      <xdr:rowOff>0</xdr:rowOff>
    </xdr:to>
    <xdr:cxnSp macro="">
      <xdr:nvCxnSpPr>
        <xdr:cNvPr id="530" name="直線コネクタ 529"/>
        <xdr:cNvCxnSpPr/>
      </xdr:nvCxnSpPr>
      <xdr:spPr>
        <a:xfrm flipV="1">
          <a:off x="11282680" y="6355715"/>
          <a:ext cx="7874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4445</xdr:rowOff>
    </xdr:from>
    <xdr:to xmlns:xdr="http://schemas.openxmlformats.org/drawingml/2006/spreadsheetDrawing">
      <xdr:col>72</xdr:col>
      <xdr:colOff>38100</xdr:colOff>
      <xdr:row>36</xdr:row>
      <xdr:rowOff>109220</xdr:rowOff>
    </xdr:to>
    <xdr:sp macro="" textlink="">
      <xdr:nvSpPr>
        <xdr:cNvPr id="531" name="フローチャート: 判断 530"/>
        <xdr:cNvSpPr/>
      </xdr:nvSpPr>
      <xdr:spPr>
        <a:xfrm>
          <a:off x="12029440" y="6043295"/>
          <a:ext cx="787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125730</xdr:rowOff>
    </xdr:from>
    <xdr:ext cx="530225" cy="257175"/>
    <xdr:sp macro="" textlink="">
      <xdr:nvSpPr>
        <xdr:cNvPr id="532" name="テキスト ボックス 531"/>
        <xdr:cNvSpPr txBox="1"/>
      </xdr:nvSpPr>
      <xdr:spPr>
        <a:xfrm>
          <a:off x="11835765" y="582930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18415</xdr:rowOff>
    </xdr:from>
    <xdr:to xmlns:xdr="http://schemas.openxmlformats.org/drawingml/2006/spreadsheetDrawing">
      <xdr:col>67</xdr:col>
      <xdr:colOff>101600</xdr:colOff>
      <xdr:row>36</xdr:row>
      <xdr:rowOff>123190</xdr:rowOff>
    </xdr:to>
    <xdr:sp macro="" textlink="">
      <xdr:nvSpPr>
        <xdr:cNvPr id="533" name="フローチャート: 判断 532"/>
        <xdr:cNvSpPr/>
      </xdr:nvSpPr>
      <xdr:spPr>
        <a:xfrm>
          <a:off x="11231880" y="605726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140335</xdr:rowOff>
    </xdr:from>
    <xdr:ext cx="534670" cy="261620"/>
    <xdr:sp macro="" textlink="">
      <xdr:nvSpPr>
        <xdr:cNvPr id="534" name="テキスト ボックス 533"/>
        <xdr:cNvSpPr txBox="1"/>
      </xdr:nvSpPr>
      <xdr:spPr>
        <a:xfrm>
          <a:off x="11061065" y="584390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81280</xdr:rowOff>
    </xdr:from>
    <xdr:ext cx="762000" cy="261620"/>
    <xdr:sp macro="" textlink="">
      <xdr:nvSpPr>
        <xdr:cNvPr id="535" name="テキスト ボックス 534"/>
        <xdr:cNvSpPr txBox="1"/>
      </xdr:nvSpPr>
      <xdr:spPr>
        <a:xfrm>
          <a:off x="1420876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81280</xdr:rowOff>
    </xdr:from>
    <xdr:ext cx="762000" cy="261620"/>
    <xdr:sp macro="" textlink="">
      <xdr:nvSpPr>
        <xdr:cNvPr id="536" name="テキスト ボックス 535"/>
        <xdr:cNvSpPr txBox="1"/>
      </xdr:nvSpPr>
      <xdr:spPr>
        <a:xfrm>
          <a:off x="134620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81280</xdr:rowOff>
    </xdr:from>
    <xdr:ext cx="762000" cy="261620"/>
    <xdr:sp macro="" textlink="">
      <xdr:nvSpPr>
        <xdr:cNvPr id="537" name="テキスト ボックス 536"/>
        <xdr:cNvSpPr txBox="1"/>
      </xdr:nvSpPr>
      <xdr:spPr>
        <a:xfrm>
          <a:off x="126873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41</xdr:row>
      <xdr:rowOff>81280</xdr:rowOff>
    </xdr:from>
    <xdr:ext cx="762000" cy="261620"/>
    <xdr:sp macro="" textlink="">
      <xdr:nvSpPr>
        <xdr:cNvPr id="538" name="テキスト ボックス 537"/>
        <xdr:cNvSpPr txBox="1"/>
      </xdr:nvSpPr>
      <xdr:spPr>
        <a:xfrm>
          <a:off x="119024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81280</xdr:rowOff>
    </xdr:from>
    <xdr:ext cx="762000" cy="261620"/>
    <xdr:sp macro="" textlink="">
      <xdr:nvSpPr>
        <xdr:cNvPr id="539" name="テキスト ボックス 538"/>
        <xdr:cNvSpPr txBox="1"/>
      </xdr:nvSpPr>
      <xdr:spPr>
        <a:xfrm>
          <a:off x="111150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48895</xdr:rowOff>
    </xdr:from>
    <xdr:to xmlns:xdr="http://schemas.openxmlformats.org/drawingml/2006/spreadsheetDrawing">
      <xdr:col>85</xdr:col>
      <xdr:colOff>167640</xdr:colOff>
      <xdr:row>37</xdr:row>
      <xdr:rowOff>149860</xdr:rowOff>
    </xdr:to>
    <xdr:sp macro="" textlink="">
      <xdr:nvSpPr>
        <xdr:cNvPr id="540" name="楕円 539"/>
        <xdr:cNvSpPr/>
      </xdr:nvSpPr>
      <xdr:spPr>
        <a:xfrm>
          <a:off x="14325600" y="6255385"/>
          <a:ext cx="914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37</xdr:row>
      <xdr:rowOff>24765</xdr:rowOff>
    </xdr:from>
    <xdr:ext cx="534670" cy="257175"/>
    <xdr:sp macro="" textlink="">
      <xdr:nvSpPr>
        <xdr:cNvPr id="541" name="消防費該当値テキスト"/>
        <xdr:cNvSpPr txBox="1"/>
      </xdr:nvSpPr>
      <xdr:spPr>
        <a:xfrm>
          <a:off x="14417040" y="62312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32385</xdr:rowOff>
    </xdr:from>
    <xdr:to xmlns:xdr="http://schemas.openxmlformats.org/drawingml/2006/spreadsheetDrawing">
      <xdr:col>81</xdr:col>
      <xdr:colOff>101600</xdr:colOff>
      <xdr:row>37</xdr:row>
      <xdr:rowOff>133985</xdr:rowOff>
    </xdr:to>
    <xdr:sp macro="" textlink="">
      <xdr:nvSpPr>
        <xdr:cNvPr id="542" name="楕円 541"/>
        <xdr:cNvSpPr/>
      </xdr:nvSpPr>
      <xdr:spPr>
        <a:xfrm>
          <a:off x="1357884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150495</xdr:rowOff>
    </xdr:from>
    <xdr:ext cx="534670" cy="259080"/>
    <xdr:sp macro="" textlink="">
      <xdr:nvSpPr>
        <xdr:cNvPr id="543" name="テキスト ボックス 542"/>
        <xdr:cNvSpPr txBox="1"/>
      </xdr:nvSpPr>
      <xdr:spPr>
        <a:xfrm>
          <a:off x="13408025" y="6021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85090</xdr:rowOff>
    </xdr:from>
    <xdr:to xmlns:xdr="http://schemas.openxmlformats.org/drawingml/2006/spreadsheetDrawing">
      <xdr:col>76</xdr:col>
      <xdr:colOff>165100</xdr:colOff>
      <xdr:row>38</xdr:row>
      <xdr:rowOff>14605</xdr:rowOff>
    </xdr:to>
    <xdr:sp macro="" textlink="">
      <xdr:nvSpPr>
        <xdr:cNvPr id="544" name="楕円 543"/>
        <xdr:cNvSpPr/>
      </xdr:nvSpPr>
      <xdr:spPr>
        <a:xfrm>
          <a:off x="12804140" y="62915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3810</xdr:rowOff>
    </xdr:from>
    <xdr:ext cx="534670" cy="261620"/>
    <xdr:sp macro="" textlink="">
      <xdr:nvSpPr>
        <xdr:cNvPr id="545" name="テキスト ボックス 544"/>
        <xdr:cNvSpPr txBox="1"/>
      </xdr:nvSpPr>
      <xdr:spPr>
        <a:xfrm>
          <a:off x="12610465" y="637794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97155</xdr:rowOff>
    </xdr:from>
    <xdr:to xmlns:xdr="http://schemas.openxmlformats.org/drawingml/2006/spreadsheetDrawing">
      <xdr:col>72</xdr:col>
      <xdr:colOff>38100</xdr:colOff>
      <xdr:row>38</xdr:row>
      <xdr:rowOff>26035</xdr:rowOff>
    </xdr:to>
    <xdr:sp macro="" textlink="">
      <xdr:nvSpPr>
        <xdr:cNvPr id="546" name="楕円 545"/>
        <xdr:cNvSpPr/>
      </xdr:nvSpPr>
      <xdr:spPr>
        <a:xfrm>
          <a:off x="12029440" y="63036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17145</xdr:rowOff>
    </xdr:from>
    <xdr:ext cx="530225" cy="259080"/>
    <xdr:sp macro="" textlink="">
      <xdr:nvSpPr>
        <xdr:cNvPr id="547" name="テキスト ボックス 546"/>
        <xdr:cNvSpPr txBox="1"/>
      </xdr:nvSpPr>
      <xdr:spPr>
        <a:xfrm>
          <a:off x="11835765" y="63912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123190</xdr:rowOff>
    </xdr:from>
    <xdr:to xmlns:xdr="http://schemas.openxmlformats.org/drawingml/2006/spreadsheetDrawing">
      <xdr:col>67</xdr:col>
      <xdr:colOff>101600</xdr:colOff>
      <xdr:row>38</xdr:row>
      <xdr:rowOff>50800</xdr:rowOff>
    </xdr:to>
    <xdr:sp macro="" textlink="">
      <xdr:nvSpPr>
        <xdr:cNvPr id="548" name="楕円 547"/>
        <xdr:cNvSpPr/>
      </xdr:nvSpPr>
      <xdr:spPr>
        <a:xfrm>
          <a:off x="11231880" y="632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42545</xdr:rowOff>
    </xdr:from>
    <xdr:ext cx="534670" cy="261620"/>
    <xdr:sp macro="" textlink="">
      <xdr:nvSpPr>
        <xdr:cNvPr id="549" name="テキスト ボックス 548"/>
        <xdr:cNvSpPr txBox="1"/>
      </xdr:nvSpPr>
      <xdr:spPr>
        <a:xfrm>
          <a:off x="11061065" y="641667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56515</xdr:rowOff>
    </xdr:from>
    <xdr:to xmlns:xdr="http://schemas.openxmlformats.org/drawingml/2006/spreadsheetDrawing">
      <xdr:col>89</xdr:col>
      <xdr:colOff>167640</xdr:colOff>
      <xdr:row>45</xdr:row>
      <xdr:rowOff>32385</xdr:rowOff>
    </xdr:to>
    <xdr:sp macro="" textlink="">
      <xdr:nvSpPr>
        <xdr:cNvPr id="550" name="正方形/長方形 549"/>
        <xdr:cNvSpPr/>
      </xdr:nvSpPr>
      <xdr:spPr>
        <a:xfrm>
          <a:off x="10960100" y="7268845"/>
          <a:ext cx="41275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56515</xdr:rowOff>
    </xdr:from>
    <xdr:to xmlns:xdr="http://schemas.openxmlformats.org/drawingml/2006/spreadsheetDrawing">
      <xdr:col>74</xdr:col>
      <xdr:colOff>0</xdr:colOff>
      <xdr:row>46</xdr:row>
      <xdr:rowOff>142240</xdr:rowOff>
    </xdr:to>
    <xdr:sp macro="" textlink="">
      <xdr:nvSpPr>
        <xdr:cNvPr id="551" name="正方形/長方形 550"/>
        <xdr:cNvSpPr/>
      </xdr:nvSpPr>
      <xdr:spPr>
        <a:xfrm>
          <a:off x="110642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0642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56515</xdr:rowOff>
    </xdr:from>
    <xdr:to xmlns:xdr="http://schemas.openxmlformats.org/drawingml/2006/spreadsheetDrawing">
      <xdr:col>79</xdr:col>
      <xdr:colOff>63500</xdr:colOff>
      <xdr:row>46</xdr:row>
      <xdr:rowOff>142240</xdr:rowOff>
    </xdr:to>
    <xdr:sp macro="" textlink="">
      <xdr:nvSpPr>
        <xdr:cNvPr id="553" name="正方形/長方形 552"/>
        <xdr:cNvSpPr/>
      </xdr:nvSpPr>
      <xdr:spPr>
        <a:xfrm>
          <a:off x="119659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19659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56515</xdr:rowOff>
    </xdr:from>
    <xdr:to xmlns:xdr="http://schemas.openxmlformats.org/drawingml/2006/spreadsheetDrawing">
      <xdr:col>85</xdr:col>
      <xdr:colOff>63500</xdr:colOff>
      <xdr:row>46</xdr:row>
      <xdr:rowOff>142240</xdr:rowOff>
    </xdr:to>
    <xdr:sp macro="" textlink="">
      <xdr:nvSpPr>
        <xdr:cNvPr id="555" name="正方形/長方形 554"/>
        <xdr:cNvSpPr/>
      </xdr:nvSpPr>
      <xdr:spPr>
        <a:xfrm>
          <a:off x="1297178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297178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167640</xdr:colOff>
      <xdr:row>61</xdr:row>
      <xdr:rowOff>84455</xdr:rowOff>
    </xdr:to>
    <xdr:sp macro="" textlink="">
      <xdr:nvSpPr>
        <xdr:cNvPr id="557" name="正方形/長方形 556"/>
        <xdr:cNvSpPr/>
      </xdr:nvSpPr>
      <xdr:spPr>
        <a:xfrm>
          <a:off x="10960100" y="8074660"/>
          <a:ext cx="412750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5080</xdr:rowOff>
    </xdr:from>
    <xdr:ext cx="349885" cy="229235"/>
    <xdr:sp macro="" textlink="">
      <xdr:nvSpPr>
        <xdr:cNvPr id="558" name="テキスト ボックス 557"/>
        <xdr:cNvSpPr txBox="1"/>
      </xdr:nvSpPr>
      <xdr:spPr>
        <a:xfrm>
          <a:off x="10922000" y="78879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167640</xdr:colOff>
      <xdr:row>61</xdr:row>
      <xdr:rowOff>84455</xdr:rowOff>
    </xdr:to>
    <xdr:cxnSp macro="">
      <xdr:nvCxnSpPr>
        <xdr:cNvPr id="559" name="直線コネクタ 558"/>
        <xdr:cNvCxnSpPr/>
      </xdr:nvCxnSpPr>
      <xdr:spPr>
        <a:xfrm>
          <a:off x="10960100" y="103143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113665</xdr:rowOff>
    </xdr:from>
    <xdr:ext cx="248920" cy="261620"/>
    <xdr:sp macro="" textlink="">
      <xdr:nvSpPr>
        <xdr:cNvPr id="560" name="テキスト ボックス 559"/>
        <xdr:cNvSpPr txBox="1"/>
      </xdr:nvSpPr>
      <xdr:spPr>
        <a:xfrm>
          <a:off x="10734040" y="10175875"/>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43815</xdr:rowOff>
    </xdr:from>
    <xdr:to xmlns:xdr="http://schemas.openxmlformats.org/drawingml/2006/spreadsheetDrawing">
      <xdr:col>89</xdr:col>
      <xdr:colOff>167640</xdr:colOff>
      <xdr:row>59</xdr:row>
      <xdr:rowOff>43815</xdr:rowOff>
    </xdr:to>
    <xdr:cxnSp macro="">
      <xdr:nvCxnSpPr>
        <xdr:cNvPr id="561" name="直線コネクタ 560"/>
        <xdr:cNvCxnSpPr/>
      </xdr:nvCxnSpPr>
      <xdr:spPr>
        <a:xfrm>
          <a:off x="10960100" y="993838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74930</xdr:rowOff>
    </xdr:from>
    <xdr:ext cx="531495" cy="261620"/>
    <xdr:sp macro="" textlink="">
      <xdr:nvSpPr>
        <xdr:cNvPr id="562" name="テキスト ボックス 561"/>
        <xdr:cNvSpPr txBox="1"/>
      </xdr:nvSpPr>
      <xdr:spPr>
        <a:xfrm>
          <a:off x="10497185" y="980186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5080</xdr:rowOff>
    </xdr:from>
    <xdr:to xmlns:xdr="http://schemas.openxmlformats.org/drawingml/2006/spreadsheetDrawing">
      <xdr:col>89</xdr:col>
      <xdr:colOff>167640</xdr:colOff>
      <xdr:row>57</xdr:row>
      <xdr:rowOff>5080</xdr:rowOff>
    </xdr:to>
    <xdr:cxnSp macro="">
      <xdr:nvCxnSpPr>
        <xdr:cNvPr id="563" name="直線コネクタ 562"/>
        <xdr:cNvCxnSpPr/>
      </xdr:nvCxnSpPr>
      <xdr:spPr>
        <a:xfrm>
          <a:off x="10960100" y="956437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36195</xdr:rowOff>
    </xdr:from>
    <xdr:ext cx="531495" cy="261620"/>
    <xdr:sp macro="" textlink="">
      <xdr:nvSpPr>
        <xdr:cNvPr id="564" name="テキスト ボックス 563"/>
        <xdr:cNvSpPr txBox="1"/>
      </xdr:nvSpPr>
      <xdr:spPr>
        <a:xfrm>
          <a:off x="10497185" y="942784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142240</xdr:rowOff>
    </xdr:from>
    <xdr:to xmlns:xdr="http://schemas.openxmlformats.org/drawingml/2006/spreadsheetDrawing">
      <xdr:col>89</xdr:col>
      <xdr:colOff>167640</xdr:colOff>
      <xdr:row>54</xdr:row>
      <xdr:rowOff>142240</xdr:rowOff>
    </xdr:to>
    <xdr:cxnSp macro="">
      <xdr:nvCxnSpPr>
        <xdr:cNvPr id="565" name="直線コネクタ 564"/>
        <xdr:cNvCxnSpPr/>
      </xdr:nvCxnSpPr>
      <xdr:spPr>
        <a:xfrm>
          <a:off x="10960100" y="91986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61620"/>
    <xdr:sp macro="" textlink="">
      <xdr:nvSpPr>
        <xdr:cNvPr id="566" name="テキスト ボックス 565"/>
        <xdr:cNvSpPr txBox="1"/>
      </xdr:nvSpPr>
      <xdr:spPr>
        <a:xfrm>
          <a:off x="10497185" y="905383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103505</xdr:rowOff>
    </xdr:from>
    <xdr:to xmlns:xdr="http://schemas.openxmlformats.org/drawingml/2006/spreadsheetDrawing">
      <xdr:col>89</xdr:col>
      <xdr:colOff>167640</xdr:colOff>
      <xdr:row>52</xdr:row>
      <xdr:rowOff>103505</xdr:rowOff>
    </xdr:to>
    <xdr:cxnSp macro="">
      <xdr:nvCxnSpPr>
        <xdr:cNvPr id="567" name="直線コネクタ 566"/>
        <xdr:cNvCxnSpPr/>
      </xdr:nvCxnSpPr>
      <xdr:spPr>
        <a:xfrm>
          <a:off x="10960100" y="88245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131445</xdr:rowOff>
    </xdr:from>
    <xdr:ext cx="531495" cy="260350"/>
    <xdr:sp macro="" textlink="">
      <xdr:nvSpPr>
        <xdr:cNvPr id="568" name="テキスト ボックス 567"/>
        <xdr:cNvSpPr txBox="1"/>
      </xdr:nvSpPr>
      <xdr:spPr>
        <a:xfrm>
          <a:off x="10497185" y="8684895"/>
          <a:ext cx="53149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62865</xdr:rowOff>
    </xdr:from>
    <xdr:to xmlns:xdr="http://schemas.openxmlformats.org/drawingml/2006/spreadsheetDrawing">
      <xdr:col>89</xdr:col>
      <xdr:colOff>167640</xdr:colOff>
      <xdr:row>50</xdr:row>
      <xdr:rowOff>62865</xdr:rowOff>
    </xdr:to>
    <xdr:cxnSp macro="">
      <xdr:nvCxnSpPr>
        <xdr:cNvPr id="569" name="直線コネクタ 568"/>
        <xdr:cNvCxnSpPr/>
      </xdr:nvCxnSpPr>
      <xdr:spPr>
        <a:xfrm>
          <a:off x="10960100" y="84486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1185" cy="257175"/>
    <xdr:sp macro="" textlink="">
      <xdr:nvSpPr>
        <xdr:cNvPr id="570" name="テキスト ボックス 569"/>
        <xdr:cNvSpPr txBox="1"/>
      </xdr:nvSpPr>
      <xdr:spPr>
        <a:xfrm>
          <a:off x="10433050" y="8310880"/>
          <a:ext cx="591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167640</xdr:colOff>
      <xdr:row>48</xdr:row>
      <xdr:rowOff>24130</xdr:rowOff>
    </xdr:to>
    <xdr:cxnSp macro="">
      <xdr:nvCxnSpPr>
        <xdr:cNvPr id="571" name="直線コネクタ 570"/>
        <xdr:cNvCxnSpPr/>
      </xdr:nvCxnSpPr>
      <xdr:spPr>
        <a:xfrm>
          <a:off x="10960100" y="80746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53975</xdr:rowOff>
    </xdr:from>
    <xdr:ext cx="591185" cy="259080"/>
    <xdr:sp macro="" textlink="">
      <xdr:nvSpPr>
        <xdr:cNvPr id="572" name="テキスト ボックス 571"/>
        <xdr:cNvSpPr txBox="1"/>
      </xdr:nvSpPr>
      <xdr:spPr>
        <a:xfrm>
          <a:off x="10433050" y="79368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167640</xdr:colOff>
      <xdr:row>61</xdr:row>
      <xdr:rowOff>84455</xdr:rowOff>
    </xdr:to>
    <xdr:sp macro="" textlink="">
      <xdr:nvSpPr>
        <xdr:cNvPr id="573" name="教育費グラフ枠"/>
        <xdr:cNvSpPr/>
      </xdr:nvSpPr>
      <xdr:spPr>
        <a:xfrm>
          <a:off x="10960100" y="8074660"/>
          <a:ext cx="412750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59055</xdr:rowOff>
    </xdr:from>
    <xdr:to xmlns:xdr="http://schemas.openxmlformats.org/drawingml/2006/spreadsheetDrawing">
      <xdr:col>85</xdr:col>
      <xdr:colOff>126365</xdr:colOff>
      <xdr:row>58</xdr:row>
      <xdr:rowOff>108585</xdr:rowOff>
    </xdr:to>
    <xdr:cxnSp macro="">
      <xdr:nvCxnSpPr>
        <xdr:cNvPr id="574" name="直線コネクタ 573"/>
        <xdr:cNvCxnSpPr/>
      </xdr:nvCxnSpPr>
      <xdr:spPr>
        <a:xfrm flipV="1">
          <a:off x="14374495" y="8612505"/>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58</xdr:row>
      <xdr:rowOff>112395</xdr:rowOff>
    </xdr:from>
    <xdr:ext cx="534670" cy="261620"/>
    <xdr:sp macro="" textlink="">
      <xdr:nvSpPr>
        <xdr:cNvPr id="575" name="教育費最小値テキスト"/>
        <xdr:cNvSpPr txBox="1"/>
      </xdr:nvSpPr>
      <xdr:spPr>
        <a:xfrm>
          <a:off x="14417040" y="983932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108585</xdr:rowOff>
    </xdr:from>
    <xdr:to xmlns:xdr="http://schemas.openxmlformats.org/drawingml/2006/spreadsheetDrawing">
      <xdr:col>86</xdr:col>
      <xdr:colOff>25400</xdr:colOff>
      <xdr:row>58</xdr:row>
      <xdr:rowOff>108585</xdr:rowOff>
    </xdr:to>
    <xdr:cxnSp macro="">
      <xdr:nvCxnSpPr>
        <xdr:cNvPr id="576" name="直線コネクタ 575"/>
        <xdr:cNvCxnSpPr/>
      </xdr:nvCxnSpPr>
      <xdr:spPr>
        <a:xfrm>
          <a:off x="14287500" y="98355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50</xdr:row>
      <xdr:rowOff>5080</xdr:rowOff>
    </xdr:from>
    <xdr:ext cx="534670" cy="261620"/>
    <xdr:sp macro="" textlink="">
      <xdr:nvSpPr>
        <xdr:cNvPr id="577" name="教育費最大値テキスト"/>
        <xdr:cNvSpPr txBox="1"/>
      </xdr:nvSpPr>
      <xdr:spPr>
        <a:xfrm>
          <a:off x="14417040" y="83908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91,195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59055</xdr:rowOff>
    </xdr:from>
    <xdr:to xmlns:xdr="http://schemas.openxmlformats.org/drawingml/2006/spreadsheetDrawing">
      <xdr:col>86</xdr:col>
      <xdr:colOff>25400</xdr:colOff>
      <xdr:row>51</xdr:row>
      <xdr:rowOff>59055</xdr:rowOff>
    </xdr:to>
    <xdr:cxnSp macro="">
      <xdr:nvCxnSpPr>
        <xdr:cNvPr id="578" name="直線コネクタ 577"/>
        <xdr:cNvCxnSpPr/>
      </xdr:nvCxnSpPr>
      <xdr:spPr>
        <a:xfrm>
          <a:off x="14287500" y="86125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73025</xdr:rowOff>
    </xdr:from>
    <xdr:to xmlns:xdr="http://schemas.openxmlformats.org/drawingml/2006/spreadsheetDrawing">
      <xdr:col>85</xdr:col>
      <xdr:colOff>127000</xdr:colOff>
      <xdr:row>55</xdr:row>
      <xdr:rowOff>115570</xdr:rowOff>
    </xdr:to>
    <xdr:cxnSp macro="">
      <xdr:nvCxnSpPr>
        <xdr:cNvPr id="579" name="直線コネクタ 578"/>
        <xdr:cNvCxnSpPr/>
      </xdr:nvCxnSpPr>
      <xdr:spPr>
        <a:xfrm flipV="1">
          <a:off x="13629640" y="9297035"/>
          <a:ext cx="7467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55</xdr:row>
      <xdr:rowOff>118110</xdr:rowOff>
    </xdr:from>
    <xdr:ext cx="534670" cy="259080"/>
    <xdr:sp macro="" textlink="">
      <xdr:nvSpPr>
        <xdr:cNvPr id="580" name="教育費平均値テキスト"/>
        <xdr:cNvSpPr txBox="1"/>
      </xdr:nvSpPr>
      <xdr:spPr>
        <a:xfrm>
          <a:off x="14417040" y="9342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142240</xdr:rowOff>
    </xdr:from>
    <xdr:to xmlns:xdr="http://schemas.openxmlformats.org/drawingml/2006/spreadsheetDrawing">
      <xdr:col>85</xdr:col>
      <xdr:colOff>167640</xdr:colOff>
      <xdr:row>56</xdr:row>
      <xdr:rowOff>71120</xdr:rowOff>
    </xdr:to>
    <xdr:sp macro="" textlink="">
      <xdr:nvSpPr>
        <xdr:cNvPr id="581" name="フローチャート: 判断 580"/>
        <xdr:cNvSpPr/>
      </xdr:nvSpPr>
      <xdr:spPr>
        <a:xfrm>
          <a:off x="14325600" y="9366250"/>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115570</xdr:rowOff>
    </xdr:from>
    <xdr:to xmlns:xdr="http://schemas.openxmlformats.org/drawingml/2006/spreadsheetDrawing">
      <xdr:col>81</xdr:col>
      <xdr:colOff>50800</xdr:colOff>
      <xdr:row>56</xdr:row>
      <xdr:rowOff>10795</xdr:rowOff>
    </xdr:to>
    <xdr:cxnSp macro="">
      <xdr:nvCxnSpPr>
        <xdr:cNvPr id="582" name="直線コネクタ 581"/>
        <xdr:cNvCxnSpPr/>
      </xdr:nvCxnSpPr>
      <xdr:spPr>
        <a:xfrm flipV="1">
          <a:off x="12854940" y="9339580"/>
          <a:ext cx="7747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165100</xdr:rowOff>
    </xdr:from>
    <xdr:to xmlns:xdr="http://schemas.openxmlformats.org/drawingml/2006/spreadsheetDrawing">
      <xdr:col>81</xdr:col>
      <xdr:colOff>101600</xdr:colOff>
      <xdr:row>56</xdr:row>
      <xdr:rowOff>92710</xdr:rowOff>
    </xdr:to>
    <xdr:sp macro="" textlink="">
      <xdr:nvSpPr>
        <xdr:cNvPr id="583" name="フローチャート: 判断 582"/>
        <xdr:cNvSpPr/>
      </xdr:nvSpPr>
      <xdr:spPr>
        <a:xfrm>
          <a:off x="13578840" y="9389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85090</xdr:rowOff>
    </xdr:from>
    <xdr:ext cx="534670" cy="259080"/>
    <xdr:sp macro="" textlink="">
      <xdr:nvSpPr>
        <xdr:cNvPr id="584" name="テキスト ボックス 583"/>
        <xdr:cNvSpPr txBox="1"/>
      </xdr:nvSpPr>
      <xdr:spPr>
        <a:xfrm>
          <a:off x="13408025" y="9476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56</xdr:row>
      <xdr:rowOff>10795</xdr:rowOff>
    </xdr:from>
    <xdr:to xmlns:xdr="http://schemas.openxmlformats.org/drawingml/2006/spreadsheetDrawing">
      <xdr:col>76</xdr:col>
      <xdr:colOff>114300</xdr:colOff>
      <xdr:row>57</xdr:row>
      <xdr:rowOff>73025</xdr:rowOff>
    </xdr:to>
    <xdr:cxnSp macro="">
      <xdr:nvCxnSpPr>
        <xdr:cNvPr id="585" name="直線コネクタ 584"/>
        <xdr:cNvCxnSpPr/>
      </xdr:nvCxnSpPr>
      <xdr:spPr>
        <a:xfrm flipV="1">
          <a:off x="12070080" y="9402445"/>
          <a:ext cx="78486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140335</xdr:rowOff>
    </xdr:from>
    <xdr:to xmlns:xdr="http://schemas.openxmlformats.org/drawingml/2006/spreadsheetDrawing">
      <xdr:col>76</xdr:col>
      <xdr:colOff>165100</xdr:colOff>
      <xdr:row>55</xdr:row>
      <xdr:rowOff>69215</xdr:rowOff>
    </xdr:to>
    <xdr:sp macro="" textlink="">
      <xdr:nvSpPr>
        <xdr:cNvPr id="586" name="フローチャート: 判断 585"/>
        <xdr:cNvSpPr/>
      </xdr:nvSpPr>
      <xdr:spPr>
        <a:xfrm>
          <a:off x="12804140" y="91967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85725</xdr:rowOff>
    </xdr:from>
    <xdr:ext cx="534670" cy="258445"/>
    <xdr:sp macro="" textlink="">
      <xdr:nvSpPr>
        <xdr:cNvPr id="587" name="テキスト ボックス 586"/>
        <xdr:cNvSpPr txBox="1"/>
      </xdr:nvSpPr>
      <xdr:spPr>
        <a:xfrm>
          <a:off x="12610465" y="8974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68580</xdr:rowOff>
    </xdr:from>
    <xdr:to xmlns:xdr="http://schemas.openxmlformats.org/drawingml/2006/spreadsheetDrawing">
      <xdr:col>71</xdr:col>
      <xdr:colOff>167640</xdr:colOff>
      <xdr:row>57</xdr:row>
      <xdr:rowOff>73025</xdr:rowOff>
    </xdr:to>
    <xdr:cxnSp macro="">
      <xdr:nvCxnSpPr>
        <xdr:cNvPr id="588" name="直線コネクタ 587"/>
        <xdr:cNvCxnSpPr/>
      </xdr:nvCxnSpPr>
      <xdr:spPr>
        <a:xfrm>
          <a:off x="11282680" y="9627870"/>
          <a:ext cx="7874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42545</xdr:rowOff>
    </xdr:from>
    <xdr:to xmlns:xdr="http://schemas.openxmlformats.org/drawingml/2006/spreadsheetDrawing">
      <xdr:col>72</xdr:col>
      <xdr:colOff>38100</xdr:colOff>
      <xdr:row>55</xdr:row>
      <xdr:rowOff>146050</xdr:rowOff>
    </xdr:to>
    <xdr:sp macro="" textlink="">
      <xdr:nvSpPr>
        <xdr:cNvPr id="589" name="フローチャート: 判断 588"/>
        <xdr:cNvSpPr/>
      </xdr:nvSpPr>
      <xdr:spPr>
        <a:xfrm>
          <a:off x="12029440" y="9266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162560</xdr:rowOff>
    </xdr:from>
    <xdr:ext cx="530225" cy="257175"/>
    <xdr:sp macro="" textlink="">
      <xdr:nvSpPr>
        <xdr:cNvPr id="590" name="テキスト ボックス 589"/>
        <xdr:cNvSpPr txBox="1"/>
      </xdr:nvSpPr>
      <xdr:spPr>
        <a:xfrm>
          <a:off x="11835765" y="905129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79375</xdr:rowOff>
    </xdr:from>
    <xdr:to xmlns:xdr="http://schemas.openxmlformats.org/drawingml/2006/spreadsheetDrawing">
      <xdr:col>67</xdr:col>
      <xdr:colOff>101600</xdr:colOff>
      <xdr:row>56</xdr:row>
      <xdr:rowOff>6985</xdr:rowOff>
    </xdr:to>
    <xdr:sp macro="" textlink="">
      <xdr:nvSpPr>
        <xdr:cNvPr id="591" name="フローチャート: 判断 590"/>
        <xdr:cNvSpPr/>
      </xdr:nvSpPr>
      <xdr:spPr>
        <a:xfrm>
          <a:off x="11231880" y="9303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23495</xdr:rowOff>
    </xdr:from>
    <xdr:ext cx="534670" cy="257175"/>
    <xdr:sp macro="" textlink="">
      <xdr:nvSpPr>
        <xdr:cNvPr id="592" name="テキスト ボックス 591"/>
        <xdr:cNvSpPr txBox="1"/>
      </xdr:nvSpPr>
      <xdr:spPr>
        <a:xfrm>
          <a:off x="11061065" y="9079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81280</xdr:rowOff>
    </xdr:from>
    <xdr:ext cx="762000" cy="261620"/>
    <xdr:sp macro="" textlink="">
      <xdr:nvSpPr>
        <xdr:cNvPr id="593" name="テキスト ボックス 592"/>
        <xdr:cNvSpPr txBox="1"/>
      </xdr:nvSpPr>
      <xdr:spPr>
        <a:xfrm>
          <a:off x="1420876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81280</xdr:rowOff>
    </xdr:from>
    <xdr:ext cx="762000" cy="261620"/>
    <xdr:sp macro="" textlink="">
      <xdr:nvSpPr>
        <xdr:cNvPr id="594" name="テキスト ボックス 593"/>
        <xdr:cNvSpPr txBox="1"/>
      </xdr:nvSpPr>
      <xdr:spPr>
        <a:xfrm>
          <a:off x="1346200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81280</xdr:rowOff>
    </xdr:from>
    <xdr:ext cx="762000" cy="261620"/>
    <xdr:sp macro="" textlink="">
      <xdr:nvSpPr>
        <xdr:cNvPr id="595" name="テキスト ボックス 594"/>
        <xdr:cNvSpPr txBox="1"/>
      </xdr:nvSpPr>
      <xdr:spPr>
        <a:xfrm>
          <a:off x="1268730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61</xdr:row>
      <xdr:rowOff>81280</xdr:rowOff>
    </xdr:from>
    <xdr:ext cx="762000" cy="261620"/>
    <xdr:sp macro="" textlink="">
      <xdr:nvSpPr>
        <xdr:cNvPr id="596" name="テキスト ボックス 595"/>
        <xdr:cNvSpPr txBox="1"/>
      </xdr:nvSpPr>
      <xdr:spPr>
        <a:xfrm>
          <a:off x="1190244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81280</xdr:rowOff>
    </xdr:from>
    <xdr:ext cx="762000" cy="261620"/>
    <xdr:sp macro="" textlink="">
      <xdr:nvSpPr>
        <xdr:cNvPr id="597" name="テキスト ボックス 596"/>
        <xdr:cNvSpPr txBox="1"/>
      </xdr:nvSpPr>
      <xdr:spPr>
        <a:xfrm>
          <a:off x="1111504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19685</xdr:rowOff>
    </xdr:from>
    <xdr:to xmlns:xdr="http://schemas.openxmlformats.org/drawingml/2006/spreadsheetDrawing">
      <xdr:col>85</xdr:col>
      <xdr:colOff>167640</xdr:colOff>
      <xdr:row>55</xdr:row>
      <xdr:rowOff>124460</xdr:rowOff>
    </xdr:to>
    <xdr:sp macro="" textlink="">
      <xdr:nvSpPr>
        <xdr:cNvPr id="598" name="楕円 597"/>
        <xdr:cNvSpPr/>
      </xdr:nvSpPr>
      <xdr:spPr>
        <a:xfrm>
          <a:off x="14325600" y="9243695"/>
          <a:ext cx="914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54</xdr:row>
      <xdr:rowOff>43180</xdr:rowOff>
    </xdr:from>
    <xdr:ext cx="534670" cy="262255"/>
    <xdr:sp macro="" textlink="">
      <xdr:nvSpPr>
        <xdr:cNvPr id="599" name="教育費該当値テキスト"/>
        <xdr:cNvSpPr txBox="1"/>
      </xdr:nvSpPr>
      <xdr:spPr>
        <a:xfrm>
          <a:off x="14417040" y="909955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62230</xdr:rowOff>
    </xdr:from>
    <xdr:to xmlns:xdr="http://schemas.openxmlformats.org/drawingml/2006/spreadsheetDrawing">
      <xdr:col>81</xdr:col>
      <xdr:colOff>101600</xdr:colOff>
      <xdr:row>55</xdr:row>
      <xdr:rowOff>165100</xdr:rowOff>
    </xdr:to>
    <xdr:sp macro="" textlink="">
      <xdr:nvSpPr>
        <xdr:cNvPr id="600" name="楕円 599"/>
        <xdr:cNvSpPr/>
      </xdr:nvSpPr>
      <xdr:spPr>
        <a:xfrm>
          <a:off x="13578840" y="92862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10160</xdr:rowOff>
    </xdr:from>
    <xdr:ext cx="534670" cy="261620"/>
    <xdr:sp macro="" textlink="">
      <xdr:nvSpPr>
        <xdr:cNvPr id="601" name="テキスト ボックス 600"/>
        <xdr:cNvSpPr txBox="1"/>
      </xdr:nvSpPr>
      <xdr:spPr>
        <a:xfrm>
          <a:off x="13408025" y="906653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131445</xdr:rowOff>
    </xdr:from>
    <xdr:to xmlns:xdr="http://schemas.openxmlformats.org/drawingml/2006/spreadsheetDrawing">
      <xdr:col>76</xdr:col>
      <xdr:colOff>165100</xdr:colOff>
      <xdr:row>56</xdr:row>
      <xdr:rowOff>60325</xdr:rowOff>
    </xdr:to>
    <xdr:sp macro="" textlink="">
      <xdr:nvSpPr>
        <xdr:cNvPr id="602" name="楕円 601"/>
        <xdr:cNvSpPr/>
      </xdr:nvSpPr>
      <xdr:spPr>
        <a:xfrm>
          <a:off x="12804140" y="93554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51435</xdr:rowOff>
    </xdr:from>
    <xdr:ext cx="534670" cy="259080"/>
    <xdr:sp macro="" textlink="">
      <xdr:nvSpPr>
        <xdr:cNvPr id="603" name="テキスト ボックス 602"/>
        <xdr:cNvSpPr txBox="1"/>
      </xdr:nvSpPr>
      <xdr:spPr>
        <a:xfrm>
          <a:off x="12610465" y="9443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19685</xdr:rowOff>
    </xdr:from>
    <xdr:to xmlns:xdr="http://schemas.openxmlformats.org/drawingml/2006/spreadsheetDrawing">
      <xdr:col>72</xdr:col>
      <xdr:colOff>38100</xdr:colOff>
      <xdr:row>57</xdr:row>
      <xdr:rowOff>124460</xdr:rowOff>
    </xdr:to>
    <xdr:sp macro="" textlink="">
      <xdr:nvSpPr>
        <xdr:cNvPr id="604" name="楕円 603"/>
        <xdr:cNvSpPr/>
      </xdr:nvSpPr>
      <xdr:spPr>
        <a:xfrm>
          <a:off x="12029440" y="9578975"/>
          <a:ext cx="787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115570</xdr:rowOff>
    </xdr:from>
    <xdr:ext cx="530225" cy="259715"/>
    <xdr:sp macro="" textlink="">
      <xdr:nvSpPr>
        <xdr:cNvPr id="605" name="テキスト ボックス 604"/>
        <xdr:cNvSpPr txBox="1"/>
      </xdr:nvSpPr>
      <xdr:spPr>
        <a:xfrm>
          <a:off x="11835765" y="9674860"/>
          <a:ext cx="5302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16510</xdr:rowOff>
    </xdr:from>
    <xdr:to xmlns:xdr="http://schemas.openxmlformats.org/drawingml/2006/spreadsheetDrawing">
      <xdr:col>67</xdr:col>
      <xdr:colOff>101600</xdr:colOff>
      <xdr:row>57</xdr:row>
      <xdr:rowOff>118110</xdr:rowOff>
    </xdr:to>
    <xdr:sp macro="" textlink="">
      <xdr:nvSpPr>
        <xdr:cNvPr id="606" name="楕円 605"/>
        <xdr:cNvSpPr/>
      </xdr:nvSpPr>
      <xdr:spPr>
        <a:xfrm>
          <a:off x="1123188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111125</xdr:rowOff>
    </xdr:from>
    <xdr:ext cx="534670" cy="261620"/>
    <xdr:sp macro="" textlink="">
      <xdr:nvSpPr>
        <xdr:cNvPr id="607" name="テキスト ボックス 606"/>
        <xdr:cNvSpPr txBox="1"/>
      </xdr:nvSpPr>
      <xdr:spPr>
        <a:xfrm>
          <a:off x="11061065" y="967041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56515</xdr:rowOff>
    </xdr:from>
    <xdr:to xmlns:xdr="http://schemas.openxmlformats.org/drawingml/2006/spreadsheetDrawing">
      <xdr:col>89</xdr:col>
      <xdr:colOff>167640</xdr:colOff>
      <xdr:row>65</xdr:row>
      <xdr:rowOff>32385</xdr:rowOff>
    </xdr:to>
    <xdr:sp macro="" textlink="">
      <xdr:nvSpPr>
        <xdr:cNvPr id="608" name="正方形/長方形 607"/>
        <xdr:cNvSpPr/>
      </xdr:nvSpPr>
      <xdr:spPr>
        <a:xfrm>
          <a:off x="10960100" y="10621645"/>
          <a:ext cx="41275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56515</xdr:rowOff>
    </xdr:from>
    <xdr:to xmlns:xdr="http://schemas.openxmlformats.org/drawingml/2006/spreadsheetDrawing">
      <xdr:col>74</xdr:col>
      <xdr:colOff>0</xdr:colOff>
      <xdr:row>66</xdr:row>
      <xdr:rowOff>142240</xdr:rowOff>
    </xdr:to>
    <xdr:sp macro="" textlink="">
      <xdr:nvSpPr>
        <xdr:cNvPr id="609" name="正方形/長方形 608"/>
        <xdr:cNvSpPr/>
      </xdr:nvSpPr>
      <xdr:spPr>
        <a:xfrm>
          <a:off x="1106424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106424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56515</xdr:rowOff>
    </xdr:from>
    <xdr:to xmlns:xdr="http://schemas.openxmlformats.org/drawingml/2006/spreadsheetDrawing">
      <xdr:col>79</xdr:col>
      <xdr:colOff>63500</xdr:colOff>
      <xdr:row>66</xdr:row>
      <xdr:rowOff>142240</xdr:rowOff>
    </xdr:to>
    <xdr:sp macro="" textlink="">
      <xdr:nvSpPr>
        <xdr:cNvPr id="611" name="正方形/長方形 610"/>
        <xdr:cNvSpPr/>
      </xdr:nvSpPr>
      <xdr:spPr>
        <a:xfrm>
          <a:off x="1196594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196594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56515</xdr:rowOff>
    </xdr:from>
    <xdr:to xmlns:xdr="http://schemas.openxmlformats.org/drawingml/2006/spreadsheetDrawing">
      <xdr:col>85</xdr:col>
      <xdr:colOff>63500</xdr:colOff>
      <xdr:row>66</xdr:row>
      <xdr:rowOff>142240</xdr:rowOff>
    </xdr:to>
    <xdr:sp macro="" textlink="">
      <xdr:nvSpPr>
        <xdr:cNvPr id="613" name="正方形/長方形 612"/>
        <xdr:cNvSpPr/>
      </xdr:nvSpPr>
      <xdr:spPr>
        <a:xfrm>
          <a:off x="12971780" y="109569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2971780" y="111569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167640</xdr:colOff>
      <xdr:row>81</xdr:row>
      <xdr:rowOff>84455</xdr:rowOff>
    </xdr:to>
    <xdr:sp macro="" textlink="">
      <xdr:nvSpPr>
        <xdr:cNvPr id="615" name="正方形/長方形 614"/>
        <xdr:cNvSpPr/>
      </xdr:nvSpPr>
      <xdr:spPr>
        <a:xfrm>
          <a:off x="10960100" y="11427460"/>
          <a:ext cx="412750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5080</xdr:rowOff>
    </xdr:from>
    <xdr:ext cx="349885" cy="229235"/>
    <xdr:sp macro="" textlink="">
      <xdr:nvSpPr>
        <xdr:cNvPr id="616" name="テキスト ボックス 615"/>
        <xdr:cNvSpPr txBox="1"/>
      </xdr:nvSpPr>
      <xdr:spPr>
        <a:xfrm>
          <a:off x="10922000" y="112407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167640</xdr:colOff>
      <xdr:row>81</xdr:row>
      <xdr:rowOff>84455</xdr:rowOff>
    </xdr:to>
    <xdr:cxnSp macro="">
      <xdr:nvCxnSpPr>
        <xdr:cNvPr id="617" name="直線コネクタ 616"/>
        <xdr:cNvCxnSpPr/>
      </xdr:nvCxnSpPr>
      <xdr:spPr>
        <a:xfrm>
          <a:off x="10960100" y="136671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142240</xdr:rowOff>
    </xdr:from>
    <xdr:to xmlns:xdr="http://schemas.openxmlformats.org/drawingml/2006/spreadsheetDrawing">
      <xdr:col>89</xdr:col>
      <xdr:colOff>167640</xdr:colOff>
      <xdr:row>78</xdr:row>
      <xdr:rowOff>142240</xdr:rowOff>
    </xdr:to>
    <xdr:cxnSp macro="">
      <xdr:nvCxnSpPr>
        <xdr:cNvPr id="618" name="直線コネクタ 617"/>
        <xdr:cNvCxnSpPr/>
      </xdr:nvCxnSpPr>
      <xdr:spPr>
        <a:xfrm>
          <a:off x="10960100" y="1322197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8920" cy="261620"/>
    <xdr:sp macro="" textlink="">
      <xdr:nvSpPr>
        <xdr:cNvPr id="619" name="テキスト ボックス 618"/>
        <xdr:cNvSpPr txBox="1"/>
      </xdr:nvSpPr>
      <xdr:spPr>
        <a:xfrm>
          <a:off x="10734040" y="1307719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24130</xdr:rowOff>
    </xdr:from>
    <xdr:to xmlns:xdr="http://schemas.openxmlformats.org/drawingml/2006/spreadsheetDrawing">
      <xdr:col>89</xdr:col>
      <xdr:colOff>167640</xdr:colOff>
      <xdr:row>76</xdr:row>
      <xdr:rowOff>24130</xdr:rowOff>
    </xdr:to>
    <xdr:cxnSp macro="">
      <xdr:nvCxnSpPr>
        <xdr:cNvPr id="620" name="直線コネクタ 619"/>
        <xdr:cNvCxnSpPr/>
      </xdr:nvCxnSpPr>
      <xdr:spPr>
        <a:xfrm>
          <a:off x="10960100" y="1276858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53975</xdr:rowOff>
    </xdr:from>
    <xdr:ext cx="531495" cy="259080"/>
    <xdr:sp macro="" textlink="">
      <xdr:nvSpPr>
        <xdr:cNvPr id="621" name="テキスト ボックス 620"/>
        <xdr:cNvSpPr txBox="1"/>
      </xdr:nvSpPr>
      <xdr:spPr>
        <a:xfrm>
          <a:off x="10497185" y="12630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84455</xdr:rowOff>
    </xdr:from>
    <xdr:to xmlns:xdr="http://schemas.openxmlformats.org/drawingml/2006/spreadsheetDrawing">
      <xdr:col>89</xdr:col>
      <xdr:colOff>167640</xdr:colOff>
      <xdr:row>73</xdr:row>
      <xdr:rowOff>84455</xdr:rowOff>
    </xdr:to>
    <xdr:cxnSp macro="">
      <xdr:nvCxnSpPr>
        <xdr:cNvPr id="622" name="直線コネクタ 621"/>
        <xdr:cNvCxnSpPr/>
      </xdr:nvCxnSpPr>
      <xdr:spPr>
        <a:xfrm>
          <a:off x="10960100" y="1232598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113665</xdr:rowOff>
    </xdr:from>
    <xdr:ext cx="531495" cy="261620"/>
    <xdr:sp macro="" textlink="">
      <xdr:nvSpPr>
        <xdr:cNvPr id="623" name="テキスト ボックス 622"/>
        <xdr:cNvSpPr txBox="1"/>
      </xdr:nvSpPr>
      <xdr:spPr>
        <a:xfrm>
          <a:off x="10497185" y="1218755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142240</xdr:rowOff>
    </xdr:from>
    <xdr:to xmlns:xdr="http://schemas.openxmlformats.org/drawingml/2006/spreadsheetDrawing">
      <xdr:col>89</xdr:col>
      <xdr:colOff>167640</xdr:colOff>
      <xdr:row>70</xdr:row>
      <xdr:rowOff>142240</xdr:rowOff>
    </xdr:to>
    <xdr:cxnSp macro="">
      <xdr:nvCxnSpPr>
        <xdr:cNvPr id="624" name="直線コネクタ 623"/>
        <xdr:cNvCxnSpPr/>
      </xdr:nvCxnSpPr>
      <xdr:spPr>
        <a:xfrm>
          <a:off x="10960100" y="118808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1495" cy="261620"/>
    <xdr:sp macro="" textlink="">
      <xdr:nvSpPr>
        <xdr:cNvPr id="625" name="テキスト ボックス 624"/>
        <xdr:cNvSpPr txBox="1"/>
      </xdr:nvSpPr>
      <xdr:spPr>
        <a:xfrm>
          <a:off x="10497185" y="1173607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167640</xdr:colOff>
      <xdr:row>68</xdr:row>
      <xdr:rowOff>24130</xdr:rowOff>
    </xdr:to>
    <xdr:cxnSp macro="">
      <xdr:nvCxnSpPr>
        <xdr:cNvPr id="626" name="直線コネクタ 625"/>
        <xdr:cNvCxnSpPr/>
      </xdr:nvCxnSpPr>
      <xdr:spPr>
        <a:xfrm>
          <a:off x="10960100" y="114274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53975</xdr:rowOff>
    </xdr:from>
    <xdr:ext cx="531495" cy="259080"/>
    <xdr:sp macro="" textlink="">
      <xdr:nvSpPr>
        <xdr:cNvPr id="627" name="テキスト ボックス 626"/>
        <xdr:cNvSpPr txBox="1"/>
      </xdr:nvSpPr>
      <xdr:spPr>
        <a:xfrm>
          <a:off x="10497185" y="11289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167640</xdr:colOff>
      <xdr:row>81</xdr:row>
      <xdr:rowOff>84455</xdr:rowOff>
    </xdr:to>
    <xdr:sp macro="" textlink="">
      <xdr:nvSpPr>
        <xdr:cNvPr id="628" name="災害復旧費グラフ枠"/>
        <xdr:cNvSpPr/>
      </xdr:nvSpPr>
      <xdr:spPr>
        <a:xfrm>
          <a:off x="10960100" y="11427460"/>
          <a:ext cx="412750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49530</xdr:rowOff>
    </xdr:from>
    <xdr:to xmlns:xdr="http://schemas.openxmlformats.org/drawingml/2006/spreadsheetDrawing">
      <xdr:col>85</xdr:col>
      <xdr:colOff>126365</xdr:colOff>
      <xdr:row>78</xdr:row>
      <xdr:rowOff>142240</xdr:rowOff>
    </xdr:to>
    <xdr:cxnSp macro="">
      <xdr:nvCxnSpPr>
        <xdr:cNvPr id="629" name="直線コネクタ 628"/>
        <xdr:cNvCxnSpPr/>
      </xdr:nvCxnSpPr>
      <xdr:spPr>
        <a:xfrm flipV="1">
          <a:off x="14374495" y="12123420"/>
          <a:ext cx="1270" cy="1098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78</xdr:row>
      <xdr:rowOff>148590</xdr:rowOff>
    </xdr:from>
    <xdr:ext cx="249555" cy="259715"/>
    <xdr:sp macro="" textlink="">
      <xdr:nvSpPr>
        <xdr:cNvPr id="630" name="災害復旧費最小値テキスト"/>
        <xdr:cNvSpPr txBox="1"/>
      </xdr:nvSpPr>
      <xdr:spPr>
        <a:xfrm>
          <a:off x="14417040" y="13228320"/>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142240</xdr:rowOff>
    </xdr:from>
    <xdr:to xmlns:xdr="http://schemas.openxmlformats.org/drawingml/2006/spreadsheetDrawing">
      <xdr:col>86</xdr:col>
      <xdr:colOff>25400</xdr:colOff>
      <xdr:row>78</xdr:row>
      <xdr:rowOff>142240</xdr:rowOff>
    </xdr:to>
    <xdr:cxnSp macro="">
      <xdr:nvCxnSpPr>
        <xdr:cNvPr id="631" name="直線コネクタ 630"/>
        <xdr:cNvCxnSpPr/>
      </xdr:nvCxnSpPr>
      <xdr:spPr>
        <a:xfrm>
          <a:off x="14287500" y="132219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70</xdr:row>
      <xdr:rowOff>165100</xdr:rowOff>
    </xdr:from>
    <xdr:ext cx="534670" cy="261620"/>
    <xdr:sp macro="" textlink="">
      <xdr:nvSpPr>
        <xdr:cNvPr id="632" name="災害復旧費最大値テキスト"/>
        <xdr:cNvSpPr txBox="1"/>
      </xdr:nvSpPr>
      <xdr:spPr>
        <a:xfrm>
          <a:off x="14417040" y="1190371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49530</xdr:rowOff>
    </xdr:from>
    <xdr:to xmlns:xdr="http://schemas.openxmlformats.org/drawingml/2006/spreadsheetDrawing">
      <xdr:col>86</xdr:col>
      <xdr:colOff>25400</xdr:colOff>
      <xdr:row>72</xdr:row>
      <xdr:rowOff>49530</xdr:rowOff>
    </xdr:to>
    <xdr:cxnSp macro="">
      <xdr:nvCxnSpPr>
        <xdr:cNvPr id="633" name="直線コネクタ 632"/>
        <xdr:cNvCxnSpPr/>
      </xdr:nvCxnSpPr>
      <xdr:spPr>
        <a:xfrm>
          <a:off x="14287500" y="121234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142240</xdr:rowOff>
    </xdr:from>
    <xdr:to xmlns:xdr="http://schemas.openxmlformats.org/drawingml/2006/spreadsheetDrawing">
      <xdr:col>85</xdr:col>
      <xdr:colOff>127000</xdr:colOff>
      <xdr:row>78</xdr:row>
      <xdr:rowOff>142240</xdr:rowOff>
    </xdr:to>
    <xdr:cxnSp macro="">
      <xdr:nvCxnSpPr>
        <xdr:cNvPr id="634" name="直線コネクタ 633"/>
        <xdr:cNvCxnSpPr/>
      </xdr:nvCxnSpPr>
      <xdr:spPr>
        <a:xfrm>
          <a:off x="13629640" y="1322197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77</xdr:row>
      <xdr:rowOff>66040</xdr:rowOff>
    </xdr:from>
    <xdr:ext cx="469900" cy="260350"/>
    <xdr:sp macro="" textlink="">
      <xdr:nvSpPr>
        <xdr:cNvPr id="635" name="災害復旧費平均値テキスト"/>
        <xdr:cNvSpPr txBox="1"/>
      </xdr:nvSpPr>
      <xdr:spPr>
        <a:xfrm>
          <a:off x="14417040" y="12978130"/>
          <a:ext cx="46990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42545</xdr:rowOff>
    </xdr:from>
    <xdr:to xmlns:xdr="http://schemas.openxmlformats.org/drawingml/2006/spreadsheetDrawing">
      <xdr:col>85</xdr:col>
      <xdr:colOff>167640</xdr:colOff>
      <xdr:row>78</xdr:row>
      <xdr:rowOff>146050</xdr:rowOff>
    </xdr:to>
    <xdr:sp macro="" textlink="">
      <xdr:nvSpPr>
        <xdr:cNvPr id="636" name="フローチャート: 判断 635"/>
        <xdr:cNvSpPr/>
      </xdr:nvSpPr>
      <xdr:spPr>
        <a:xfrm>
          <a:off x="14325600" y="13122275"/>
          <a:ext cx="914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81915</xdr:rowOff>
    </xdr:from>
    <xdr:to xmlns:xdr="http://schemas.openxmlformats.org/drawingml/2006/spreadsheetDrawing">
      <xdr:col>81</xdr:col>
      <xdr:colOff>50800</xdr:colOff>
      <xdr:row>78</xdr:row>
      <xdr:rowOff>142240</xdr:rowOff>
    </xdr:to>
    <xdr:cxnSp macro="">
      <xdr:nvCxnSpPr>
        <xdr:cNvPr id="637" name="直線コネクタ 636"/>
        <xdr:cNvCxnSpPr/>
      </xdr:nvCxnSpPr>
      <xdr:spPr>
        <a:xfrm>
          <a:off x="12854940" y="13161645"/>
          <a:ext cx="7747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40005</xdr:rowOff>
    </xdr:from>
    <xdr:to xmlns:xdr="http://schemas.openxmlformats.org/drawingml/2006/spreadsheetDrawing">
      <xdr:col>81</xdr:col>
      <xdr:colOff>101600</xdr:colOff>
      <xdr:row>78</xdr:row>
      <xdr:rowOff>143510</xdr:rowOff>
    </xdr:to>
    <xdr:sp macro="" textlink="">
      <xdr:nvSpPr>
        <xdr:cNvPr id="638" name="フローチャート: 判断 637"/>
        <xdr:cNvSpPr/>
      </xdr:nvSpPr>
      <xdr:spPr>
        <a:xfrm>
          <a:off x="13578840" y="131197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160020</xdr:rowOff>
    </xdr:from>
    <xdr:ext cx="469900" cy="256540"/>
    <xdr:sp macro="" textlink="">
      <xdr:nvSpPr>
        <xdr:cNvPr id="639" name="テキスト ボックス 638"/>
        <xdr:cNvSpPr txBox="1"/>
      </xdr:nvSpPr>
      <xdr:spPr>
        <a:xfrm>
          <a:off x="13417550" y="12904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78</xdr:row>
      <xdr:rowOff>81915</xdr:rowOff>
    </xdr:from>
    <xdr:to xmlns:xdr="http://schemas.openxmlformats.org/drawingml/2006/spreadsheetDrawing">
      <xdr:col>76</xdr:col>
      <xdr:colOff>114300</xdr:colOff>
      <xdr:row>78</xdr:row>
      <xdr:rowOff>142240</xdr:rowOff>
    </xdr:to>
    <xdr:cxnSp macro="">
      <xdr:nvCxnSpPr>
        <xdr:cNvPr id="640" name="直線コネクタ 639"/>
        <xdr:cNvCxnSpPr/>
      </xdr:nvCxnSpPr>
      <xdr:spPr>
        <a:xfrm flipV="1">
          <a:off x="12070080" y="13161645"/>
          <a:ext cx="7848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76835</xdr:rowOff>
    </xdr:from>
    <xdr:to xmlns:xdr="http://schemas.openxmlformats.org/drawingml/2006/spreadsheetDrawing">
      <xdr:col>76</xdr:col>
      <xdr:colOff>165100</xdr:colOff>
      <xdr:row>77</xdr:row>
      <xdr:rowOff>4445</xdr:rowOff>
    </xdr:to>
    <xdr:sp macro="" textlink="">
      <xdr:nvSpPr>
        <xdr:cNvPr id="641" name="フローチャート: 判断 640"/>
        <xdr:cNvSpPr/>
      </xdr:nvSpPr>
      <xdr:spPr>
        <a:xfrm>
          <a:off x="12804140" y="12821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20955</xdr:rowOff>
    </xdr:from>
    <xdr:ext cx="465455" cy="259080"/>
    <xdr:sp macro="" textlink="">
      <xdr:nvSpPr>
        <xdr:cNvPr id="642" name="テキスト ボックス 641"/>
        <xdr:cNvSpPr txBox="1"/>
      </xdr:nvSpPr>
      <xdr:spPr>
        <a:xfrm>
          <a:off x="12642850" y="125977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142240</xdr:rowOff>
    </xdr:from>
    <xdr:to xmlns:xdr="http://schemas.openxmlformats.org/drawingml/2006/spreadsheetDrawing">
      <xdr:col>71</xdr:col>
      <xdr:colOff>167640</xdr:colOff>
      <xdr:row>78</xdr:row>
      <xdr:rowOff>142240</xdr:rowOff>
    </xdr:to>
    <xdr:cxnSp macro="">
      <xdr:nvCxnSpPr>
        <xdr:cNvPr id="643" name="直線コネクタ 642"/>
        <xdr:cNvCxnSpPr/>
      </xdr:nvCxnSpPr>
      <xdr:spPr>
        <a:xfrm>
          <a:off x="11282680" y="1322197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78105</xdr:rowOff>
    </xdr:from>
    <xdr:to xmlns:xdr="http://schemas.openxmlformats.org/drawingml/2006/spreadsheetDrawing">
      <xdr:col>72</xdr:col>
      <xdr:colOff>38100</xdr:colOff>
      <xdr:row>77</xdr:row>
      <xdr:rowOff>5715</xdr:rowOff>
    </xdr:to>
    <xdr:sp macro="" textlink="">
      <xdr:nvSpPr>
        <xdr:cNvPr id="644" name="フローチャート: 判断 643"/>
        <xdr:cNvSpPr/>
      </xdr:nvSpPr>
      <xdr:spPr>
        <a:xfrm>
          <a:off x="12029440" y="12822555"/>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22225</xdr:rowOff>
    </xdr:from>
    <xdr:ext cx="469900" cy="257810"/>
    <xdr:sp macro="" textlink="">
      <xdr:nvSpPr>
        <xdr:cNvPr id="645" name="テキスト ボックス 644"/>
        <xdr:cNvSpPr txBox="1"/>
      </xdr:nvSpPr>
      <xdr:spPr>
        <a:xfrm>
          <a:off x="11868150" y="125990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165100</xdr:rowOff>
    </xdr:from>
    <xdr:to xmlns:xdr="http://schemas.openxmlformats.org/drawingml/2006/spreadsheetDrawing">
      <xdr:col>67</xdr:col>
      <xdr:colOff>101600</xdr:colOff>
      <xdr:row>77</xdr:row>
      <xdr:rowOff>92710</xdr:rowOff>
    </xdr:to>
    <xdr:sp macro="" textlink="">
      <xdr:nvSpPr>
        <xdr:cNvPr id="646" name="フローチャート: 判断 645"/>
        <xdr:cNvSpPr/>
      </xdr:nvSpPr>
      <xdr:spPr>
        <a:xfrm>
          <a:off x="11231880" y="12909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111125</xdr:rowOff>
    </xdr:from>
    <xdr:ext cx="469900" cy="261620"/>
    <xdr:sp macro="" textlink="">
      <xdr:nvSpPr>
        <xdr:cNvPr id="647" name="テキスト ボックス 646"/>
        <xdr:cNvSpPr txBox="1"/>
      </xdr:nvSpPr>
      <xdr:spPr>
        <a:xfrm>
          <a:off x="11070590" y="1268793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81280</xdr:rowOff>
    </xdr:from>
    <xdr:ext cx="762000" cy="261620"/>
    <xdr:sp macro="" textlink="">
      <xdr:nvSpPr>
        <xdr:cNvPr id="648" name="テキスト ボックス 647"/>
        <xdr:cNvSpPr txBox="1"/>
      </xdr:nvSpPr>
      <xdr:spPr>
        <a:xfrm>
          <a:off x="1420876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81280</xdr:rowOff>
    </xdr:from>
    <xdr:ext cx="762000" cy="261620"/>
    <xdr:sp macro="" textlink="">
      <xdr:nvSpPr>
        <xdr:cNvPr id="649" name="テキスト ボックス 648"/>
        <xdr:cNvSpPr txBox="1"/>
      </xdr:nvSpPr>
      <xdr:spPr>
        <a:xfrm>
          <a:off x="1346200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81280</xdr:rowOff>
    </xdr:from>
    <xdr:ext cx="762000" cy="261620"/>
    <xdr:sp macro="" textlink="">
      <xdr:nvSpPr>
        <xdr:cNvPr id="650" name="テキスト ボックス 649"/>
        <xdr:cNvSpPr txBox="1"/>
      </xdr:nvSpPr>
      <xdr:spPr>
        <a:xfrm>
          <a:off x="1268730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81</xdr:row>
      <xdr:rowOff>81280</xdr:rowOff>
    </xdr:from>
    <xdr:ext cx="762000" cy="261620"/>
    <xdr:sp macro="" textlink="">
      <xdr:nvSpPr>
        <xdr:cNvPr id="651" name="テキスト ボックス 650"/>
        <xdr:cNvSpPr txBox="1"/>
      </xdr:nvSpPr>
      <xdr:spPr>
        <a:xfrm>
          <a:off x="1190244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81280</xdr:rowOff>
    </xdr:from>
    <xdr:ext cx="762000" cy="261620"/>
    <xdr:sp macro="" textlink="">
      <xdr:nvSpPr>
        <xdr:cNvPr id="652" name="テキスト ボックス 651"/>
        <xdr:cNvSpPr txBox="1"/>
      </xdr:nvSpPr>
      <xdr:spPr>
        <a:xfrm>
          <a:off x="11115040" y="136639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167640</xdr:colOff>
      <xdr:row>79</xdr:row>
      <xdr:rowOff>17780</xdr:rowOff>
    </xdr:to>
    <xdr:sp macro="" textlink="">
      <xdr:nvSpPr>
        <xdr:cNvPr id="653" name="楕円 652"/>
        <xdr:cNvSpPr/>
      </xdr:nvSpPr>
      <xdr:spPr>
        <a:xfrm>
          <a:off x="14325600" y="1316863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78</xdr:row>
      <xdr:rowOff>19050</xdr:rowOff>
    </xdr:from>
    <xdr:ext cx="249555" cy="258445"/>
    <xdr:sp macro="" textlink="">
      <xdr:nvSpPr>
        <xdr:cNvPr id="654" name="災害復旧費該当値テキスト"/>
        <xdr:cNvSpPr txBox="1"/>
      </xdr:nvSpPr>
      <xdr:spPr>
        <a:xfrm>
          <a:off x="14417040" y="1309878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17780</xdr:rowOff>
    </xdr:to>
    <xdr:sp macro="" textlink="">
      <xdr:nvSpPr>
        <xdr:cNvPr id="655" name="楕円 654"/>
        <xdr:cNvSpPr/>
      </xdr:nvSpPr>
      <xdr:spPr>
        <a:xfrm>
          <a:off x="13578840" y="131686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10795</xdr:rowOff>
    </xdr:from>
    <xdr:ext cx="249555" cy="261620"/>
    <xdr:sp macro="" textlink="">
      <xdr:nvSpPr>
        <xdr:cNvPr id="656" name="テキスト ボックス 655"/>
        <xdr:cNvSpPr txBox="1"/>
      </xdr:nvSpPr>
      <xdr:spPr>
        <a:xfrm>
          <a:off x="13528040" y="1325816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30480</xdr:rowOff>
    </xdr:from>
    <xdr:to xmlns:xdr="http://schemas.openxmlformats.org/drawingml/2006/spreadsheetDrawing">
      <xdr:col>76</xdr:col>
      <xdr:colOff>165100</xdr:colOff>
      <xdr:row>78</xdr:row>
      <xdr:rowOff>132080</xdr:rowOff>
    </xdr:to>
    <xdr:sp macro="" textlink="">
      <xdr:nvSpPr>
        <xdr:cNvPr id="657" name="楕円 656"/>
        <xdr:cNvSpPr/>
      </xdr:nvSpPr>
      <xdr:spPr>
        <a:xfrm>
          <a:off x="1280414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124460</xdr:rowOff>
    </xdr:from>
    <xdr:ext cx="465455" cy="256540"/>
    <xdr:sp macro="" textlink="">
      <xdr:nvSpPr>
        <xdr:cNvPr id="658" name="テキスト ボックス 657"/>
        <xdr:cNvSpPr txBox="1"/>
      </xdr:nvSpPr>
      <xdr:spPr>
        <a:xfrm>
          <a:off x="12642850" y="1320419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17780</xdr:rowOff>
    </xdr:to>
    <xdr:sp macro="" textlink="">
      <xdr:nvSpPr>
        <xdr:cNvPr id="659" name="楕円 658"/>
        <xdr:cNvSpPr/>
      </xdr:nvSpPr>
      <xdr:spPr>
        <a:xfrm>
          <a:off x="12029440" y="1316863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10795</xdr:rowOff>
    </xdr:from>
    <xdr:ext cx="249555" cy="261620"/>
    <xdr:sp macro="" textlink="">
      <xdr:nvSpPr>
        <xdr:cNvPr id="660" name="テキスト ボックス 659"/>
        <xdr:cNvSpPr txBox="1"/>
      </xdr:nvSpPr>
      <xdr:spPr>
        <a:xfrm>
          <a:off x="11955780" y="1325816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17780</xdr:rowOff>
    </xdr:to>
    <xdr:sp macro="" textlink="">
      <xdr:nvSpPr>
        <xdr:cNvPr id="661" name="楕円 660"/>
        <xdr:cNvSpPr/>
      </xdr:nvSpPr>
      <xdr:spPr>
        <a:xfrm>
          <a:off x="11231880" y="131686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10795</xdr:rowOff>
    </xdr:from>
    <xdr:ext cx="249555" cy="261620"/>
    <xdr:sp macro="" textlink="">
      <xdr:nvSpPr>
        <xdr:cNvPr id="662" name="テキスト ボックス 661"/>
        <xdr:cNvSpPr txBox="1"/>
      </xdr:nvSpPr>
      <xdr:spPr>
        <a:xfrm>
          <a:off x="11181080" y="1325816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56515</xdr:rowOff>
    </xdr:from>
    <xdr:to xmlns:xdr="http://schemas.openxmlformats.org/drawingml/2006/spreadsheetDrawing">
      <xdr:col>89</xdr:col>
      <xdr:colOff>167640</xdr:colOff>
      <xdr:row>85</xdr:row>
      <xdr:rowOff>33020</xdr:rowOff>
    </xdr:to>
    <xdr:sp macro="" textlink="">
      <xdr:nvSpPr>
        <xdr:cNvPr id="663" name="正方形/長方形 662"/>
        <xdr:cNvSpPr/>
      </xdr:nvSpPr>
      <xdr:spPr>
        <a:xfrm>
          <a:off x="10960100" y="13974445"/>
          <a:ext cx="412750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57785</xdr:rowOff>
    </xdr:from>
    <xdr:to xmlns:xdr="http://schemas.openxmlformats.org/drawingml/2006/spreadsheetDrawing">
      <xdr:col>74</xdr:col>
      <xdr:colOff>0</xdr:colOff>
      <xdr:row>86</xdr:row>
      <xdr:rowOff>144780</xdr:rowOff>
    </xdr:to>
    <xdr:sp macro="" textlink="">
      <xdr:nvSpPr>
        <xdr:cNvPr id="664" name="正方形/長方形 663"/>
        <xdr:cNvSpPr/>
      </xdr:nvSpPr>
      <xdr:spPr>
        <a:xfrm>
          <a:off x="1106424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06424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57785</xdr:rowOff>
    </xdr:from>
    <xdr:to xmlns:xdr="http://schemas.openxmlformats.org/drawingml/2006/spreadsheetDrawing">
      <xdr:col>79</xdr:col>
      <xdr:colOff>63500</xdr:colOff>
      <xdr:row>86</xdr:row>
      <xdr:rowOff>144780</xdr:rowOff>
    </xdr:to>
    <xdr:sp macro="" textlink="">
      <xdr:nvSpPr>
        <xdr:cNvPr id="666" name="正方形/長方形 665"/>
        <xdr:cNvSpPr/>
      </xdr:nvSpPr>
      <xdr:spPr>
        <a:xfrm>
          <a:off x="1196594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196594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57785</xdr:rowOff>
    </xdr:from>
    <xdr:to xmlns:xdr="http://schemas.openxmlformats.org/drawingml/2006/spreadsheetDrawing">
      <xdr:col>85</xdr:col>
      <xdr:colOff>63500</xdr:colOff>
      <xdr:row>86</xdr:row>
      <xdr:rowOff>144780</xdr:rowOff>
    </xdr:to>
    <xdr:sp macro="" textlink="">
      <xdr:nvSpPr>
        <xdr:cNvPr id="668" name="正方形/長方形 667"/>
        <xdr:cNvSpPr/>
      </xdr:nvSpPr>
      <xdr:spPr>
        <a:xfrm>
          <a:off x="12971780" y="14310995"/>
          <a:ext cx="13411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2971780" y="1451165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macro="" textlink="">
      <xdr:nvSpPr>
        <xdr:cNvPr id="670" name="正方形/長方形 669"/>
        <xdr:cNvSpPr/>
      </xdr:nvSpPr>
      <xdr:spPr>
        <a:xfrm>
          <a:off x="10960100" y="14780895"/>
          <a:ext cx="41275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33045"/>
    <xdr:sp macro="" textlink="">
      <xdr:nvSpPr>
        <xdr:cNvPr id="671" name="テキスト ボックス 670"/>
        <xdr:cNvSpPr txBox="1"/>
      </xdr:nvSpPr>
      <xdr:spPr>
        <a:xfrm>
          <a:off x="10922000" y="14594205"/>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167640</xdr:colOff>
      <xdr:row>101</xdr:row>
      <xdr:rowOff>82550</xdr:rowOff>
    </xdr:to>
    <xdr:cxnSp macro="">
      <xdr:nvCxnSpPr>
        <xdr:cNvPr id="672" name="直線コネクタ 671"/>
        <xdr:cNvCxnSpPr/>
      </xdr:nvCxnSpPr>
      <xdr:spPr>
        <a:xfrm>
          <a:off x="10960100" y="17056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167640</xdr:colOff>
      <xdr:row>99</xdr:row>
      <xdr:rowOff>44450</xdr:rowOff>
    </xdr:to>
    <xdr:cxnSp macro="">
      <xdr:nvCxnSpPr>
        <xdr:cNvPr id="673" name="直線コネクタ 672"/>
        <xdr:cNvCxnSpPr/>
      </xdr:nvCxnSpPr>
      <xdr:spPr>
        <a:xfrm>
          <a:off x="10960100" y="16675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4" name="テキスト ボックス 673"/>
        <xdr:cNvSpPr txBox="1"/>
      </xdr:nvSpPr>
      <xdr:spPr>
        <a:xfrm>
          <a:off x="1073404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167640</xdr:colOff>
      <xdr:row>97</xdr:row>
      <xdr:rowOff>6350</xdr:rowOff>
    </xdr:to>
    <xdr:cxnSp macro="">
      <xdr:nvCxnSpPr>
        <xdr:cNvPr id="675" name="直線コネクタ 674"/>
        <xdr:cNvCxnSpPr/>
      </xdr:nvCxnSpPr>
      <xdr:spPr>
        <a:xfrm>
          <a:off x="10960100" y="16294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6" name="テキスト ボックス 675"/>
        <xdr:cNvSpPr txBox="1"/>
      </xdr:nvSpPr>
      <xdr:spPr>
        <a:xfrm>
          <a:off x="1049718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167640</xdr:colOff>
      <xdr:row>94</xdr:row>
      <xdr:rowOff>139700</xdr:rowOff>
    </xdr:to>
    <xdr:cxnSp macro="">
      <xdr:nvCxnSpPr>
        <xdr:cNvPr id="677" name="直線コネクタ 676"/>
        <xdr:cNvCxnSpPr/>
      </xdr:nvCxnSpPr>
      <xdr:spPr>
        <a:xfrm>
          <a:off x="10960100" y="15913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635"/>
    <xdr:sp macro="" textlink="">
      <xdr:nvSpPr>
        <xdr:cNvPr id="678" name="テキスト ボックス 677"/>
        <xdr:cNvSpPr txBox="1"/>
      </xdr:nvSpPr>
      <xdr:spPr>
        <a:xfrm>
          <a:off x="10497185" y="157708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167640</xdr:colOff>
      <xdr:row>92</xdr:row>
      <xdr:rowOff>101600</xdr:rowOff>
    </xdr:to>
    <xdr:cxnSp macro="">
      <xdr:nvCxnSpPr>
        <xdr:cNvPr id="679" name="直線コネクタ 678"/>
        <xdr:cNvCxnSpPr/>
      </xdr:nvCxnSpPr>
      <xdr:spPr>
        <a:xfrm>
          <a:off x="10960100" y="15532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0" name="テキスト ボックス 679"/>
        <xdr:cNvSpPr txBox="1"/>
      </xdr:nvSpPr>
      <xdr:spPr>
        <a:xfrm>
          <a:off x="1049718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64135</xdr:rowOff>
    </xdr:from>
    <xdr:to xmlns:xdr="http://schemas.openxmlformats.org/drawingml/2006/spreadsheetDrawing">
      <xdr:col>89</xdr:col>
      <xdr:colOff>167640</xdr:colOff>
      <xdr:row>90</xdr:row>
      <xdr:rowOff>64135</xdr:rowOff>
    </xdr:to>
    <xdr:cxnSp macro="">
      <xdr:nvCxnSpPr>
        <xdr:cNvPr id="681" name="直線コネクタ 680"/>
        <xdr:cNvCxnSpPr/>
      </xdr:nvCxnSpPr>
      <xdr:spPr>
        <a:xfrm>
          <a:off x="10960100" y="151555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94615</xdr:rowOff>
    </xdr:from>
    <xdr:ext cx="591185" cy="263525"/>
    <xdr:sp macro="" textlink="">
      <xdr:nvSpPr>
        <xdr:cNvPr id="682" name="テキスト ボックス 681"/>
        <xdr:cNvSpPr txBox="1"/>
      </xdr:nvSpPr>
      <xdr:spPr>
        <a:xfrm>
          <a:off x="10433050" y="15018385"/>
          <a:ext cx="5911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88</xdr:row>
      <xdr:rowOff>24765</xdr:rowOff>
    </xdr:to>
    <xdr:cxnSp macro="">
      <xdr:nvCxnSpPr>
        <xdr:cNvPr id="683" name="直線コネクタ 682"/>
        <xdr:cNvCxnSpPr/>
      </xdr:nvCxnSpPr>
      <xdr:spPr>
        <a:xfrm>
          <a:off x="10960100" y="147808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55245</xdr:rowOff>
    </xdr:from>
    <xdr:ext cx="591185" cy="262255"/>
    <xdr:sp macro="" textlink="">
      <xdr:nvSpPr>
        <xdr:cNvPr id="684" name="テキスト ボックス 683"/>
        <xdr:cNvSpPr txBox="1"/>
      </xdr:nvSpPr>
      <xdr:spPr>
        <a:xfrm>
          <a:off x="10433050" y="14643735"/>
          <a:ext cx="591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macro="" textlink="">
      <xdr:nvSpPr>
        <xdr:cNvPr id="685" name="公債費グラフ枠"/>
        <xdr:cNvSpPr/>
      </xdr:nvSpPr>
      <xdr:spPr>
        <a:xfrm>
          <a:off x="10960100" y="14780895"/>
          <a:ext cx="41275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25400</xdr:rowOff>
    </xdr:from>
    <xdr:to xmlns:xdr="http://schemas.openxmlformats.org/drawingml/2006/spreadsheetDrawing">
      <xdr:col>85</xdr:col>
      <xdr:colOff>126365</xdr:colOff>
      <xdr:row>98</xdr:row>
      <xdr:rowOff>78740</xdr:rowOff>
    </xdr:to>
    <xdr:cxnSp macro="">
      <xdr:nvCxnSpPr>
        <xdr:cNvPr id="686" name="直線コネクタ 685"/>
        <xdr:cNvCxnSpPr/>
      </xdr:nvCxnSpPr>
      <xdr:spPr>
        <a:xfrm flipV="1">
          <a:off x="14374495" y="1511681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98</xdr:row>
      <xdr:rowOff>82550</xdr:rowOff>
    </xdr:from>
    <xdr:ext cx="534670" cy="259080"/>
    <xdr:sp macro="" textlink="">
      <xdr:nvSpPr>
        <xdr:cNvPr id="687" name="公債費最小値テキスト"/>
        <xdr:cNvSpPr txBox="1"/>
      </xdr:nvSpPr>
      <xdr:spPr>
        <a:xfrm>
          <a:off x="14417040" y="1654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78740</xdr:rowOff>
    </xdr:from>
    <xdr:to xmlns:xdr="http://schemas.openxmlformats.org/drawingml/2006/spreadsheetDrawing">
      <xdr:col>86</xdr:col>
      <xdr:colOff>25400</xdr:colOff>
      <xdr:row>98</xdr:row>
      <xdr:rowOff>78740</xdr:rowOff>
    </xdr:to>
    <xdr:cxnSp macro="">
      <xdr:nvCxnSpPr>
        <xdr:cNvPr id="688" name="直線コネクタ 687"/>
        <xdr:cNvCxnSpPr/>
      </xdr:nvCxnSpPr>
      <xdr:spPr>
        <a:xfrm>
          <a:off x="14287500" y="165379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88</xdr:row>
      <xdr:rowOff>148590</xdr:rowOff>
    </xdr:from>
    <xdr:ext cx="598805" cy="264160"/>
    <xdr:sp macro="" textlink="">
      <xdr:nvSpPr>
        <xdr:cNvPr id="689" name="公債費最大値テキスト"/>
        <xdr:cNvSpPr txBox="1"/>
      </xdr:nvSpPr>
      <xdr:spPr>
        <a:xfrm>
          <a:off x="14417040" y="1490472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122,965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25400</xdr:rowOff>
    </xdr:from>
    <xdr:to xmlns:xdr="http://schemas.openxmlformats.org/drawingml/2006/spreadsheetDrawing">
      <xdr:col>86</xdr:col>
      <xdr:colOff>25400</xdr:colOff>
      <xdr:row>90</xdr:row>
      <xdr:rowOff>25400</xdr:rowOff>
    </xdr:to>
    <xdr:cxnSp macro="">
      <xdr:nvCxnSpPr>
        <xdr:cNvPr id="690" name="直線コネクタ 689"/>
        <xdr:cNvCxnSpPr/>
      </xdr:nvCxnSpPr>
      <xdr:spPr>
        <a:xfrm>
          <a:off x="14287500" y="151168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128905</xdr:rowOff>
    </xdr:from>
    <xdr:to xmlns:xdr="http://schemas.openxmlformats.org/drawingml/2006/spreadsheetDrawing">
      <xdr:col>85</xdr:col>
      <xdr:colOff>127000</xdr:colOff>
      <xdr:row>97</xdr:row>
      <xdr:rowOff>133985</xdr:rowOff>
    </xdr:to>
    <xdr:cxnSp macro="">
      <xdr:nvCxnSpPr>
        <xdr:cNvPr id="691" name="直線コネクタ 690"/>
        <xdr:cNvCxnSpPr/>
      </xdr:nvCxnSpPr>
      <xdr:spPr>
        <a:xfrm>
          <a:off x="13629640" y="16416655"/>
          <a:ext cx="746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95</xdr:row>
      <xdr:rowOff>71755</xdr:rowOff>
    </xdr:from>
    <xdr:ext cx="534670" cy="259080"/>
    <xdr:sp macro="" textlink="">
      <xdr:nvSpPr>
        <xdr:cNvPr id="692" name="公債費平均値テキスト"/>
        <xdr:cNvSpPr txBox="1"/>
      </xdr:nvSpPr>
      <xdr:spPr>
        <a:xfrm>
          <a:off x="14417040" y="16016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48895</xdr:rowOff>
    </xdr:from>
    <xdr:to xmlns:xdr="http://schemas.openxmlformats.org/drawingml/2006/spreadsheetDrawing">
      <xdr:col>85</xdr:col>
      <xdr:colOff>167640</xdr:colOff>
      <xdr:row>96</xdr:row>
      <xdr:rowOff>150495</xdr:rowOff>
    </xdr:to>
    <xdr:sp macro="" textlink="">
      <xdr:nvSpPr>
        <xdr:cNvPr id="693" name="フローチャート: 判断 692"/>
        <xdr:cNvSpPr/>
      </xdr:nvSpPr>
      <xdr:spPr>
        <a:xfrm>
          <a:off x="14325600" y="1616519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128905</xdr:rowOff>
    </xdr:from>
    <xdr:to xmlns:xdr="http://schemas.openxmlformats.org/drawingml/2006/spreadsheetDrawing">
      <xdr:col>81</xdr:col>
      <xdr:colOff>50800</xdr:colOff>
      <xdr:row>97</xdr:row>
      <xdr:rowOff>128905</xdr:rowOff>
    </xdr:to>
    <xdr:cxnSp macro="">
      <xdr:nvCxnSpPr>
        <xdr:cNvPr id="694" name="直線コネクタ 693"/>
        <xdr:cNvCxnSpPr/>
      </xdr:nvCxnSpPr>
      <xdr:spPr>
        <a:xfrm flipV="1">
          <a:off x="12854940" y="1641665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52705</xdr:rowOff>
    </xdr:from>
    <xdr:to xmlns:xdr="http://schemas.openxmlformats.org/drawingml/2006/spreadsheetDrawing">
      <xdr:col>81</xdr:col>
      <xdr:colOff>101600</xdr:colOff>
      <xdr:row>96</xdr:row>
      <xdr:rowOff>154940</xdr:rowOff>
    </xdr:to>
    <xdr:sp macro="" textlink="">
      <xdr:nvSpPr>
        <xdr:cNvPr id="695" name="フローチャート: 判断 694"/>
        <xdr:cNvSpPr/>
      </xdr:nvSpPr>
      <xdr:spPr>
        <a:xfrm>
          <a:off x="1357884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170815</xdr:rowOff>
    </xdr:from>
    <xdr:ext cx="534670" cy="258445"/>
    <xdr:sp macro="" textlink="">
      <xdr:nvSpPr>
        <xdr:cNvPr id="696" name="テキスト ボックス 695"/>
        <xdr:cNvSpPr txBox="1"/>
      </xdr:nvSpPr>
      <xdr:spPr>
        <a:xfrm>
          <a:off x="13408025" y="1594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97</xdr:row>
      <xdr:rowOff>113030</xdr:rowOff>
    </xdr:from>
    <xdr:to xmlns:xdr="http://schemas.openxmlformats.org/drawingml/2006/spreadsheetDrawing">
      <xdr:col>76</xdr:col>
      <xdr:colOff>114300</xdr:colOff>
      <xdr:row>97</xdr:row>
      <xdr:rowOff>128905</xdr:rowOff>
    </xdr:to>
    <xdr:cxnSp macro="">
      <xdr:nvCxnSpPr>
        <xdr:cNvPr id="697" name="直線コネクタ 696"/>
        <xdr:cNvCxnSpPr/>
      </xdr:nvCxnSpPr>
      <xdr:spPr>
        <a:xfrm>
          <a:off x="12070080" y="16400780"/>
          <a:ext cx="7848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154940</xdr:rowOff>
    </xdr:from>
    <xdr:to xmlns:xdr="http://schemas.openxmlformats.org/drawingml/2006/spreadsheetDrawing">
      <xdr:col>76</xdr:col>
      <xdr:colOff>165100</xdr:colOff>
      <xdr:row>95</xdr:row>
      <xdr:rowOff>84455</xdr:rowOff>
    </xdr:to>
    <xdr:sp macro="" textlink="">
      <xdr:nvSpPr>
        <xdr:cNvPr id="698" name="フローチャート: 判断 697"/>
        <xdr:cNvSpPr/>
      </xdr:nvSpPr>
      <xdr:spPr>
        <a:xfrm>
          <a:off x="12804140" y="15928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100965</xdr:rowOff>
    </xdr:from>
    <xdr:ext cx="534670" cy="254635"/>
    <xdr:sp macro="" textlink="">
      <xdr:nvSpPr>
        <xdr:cNvPr id="699" name="テキスト ボックス 698"/>
        <xdr:cNvSpPr txBox="1"/>
      </xdr:nvSpPr>
      <xdr:spPr>
        <a:xfrm>
          <a:off x="12610465" y="157029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93980</xdr:rowOff>
    </xdr:from>
    <xdr:to xmlns:xdr="http://schemas.openxmlformats.org/drawingml/2006/spreadsheetDrawing">
      <xdr:col>71</xdr:col>
      <xdr:colOff>167640</xdr:colOff>
      <xdr:row>97</xdr:row>
      <xdr:rowOff>113030</xdr:rowOff>
    </xdr:to>
    <xdr:cxnSp macro="">
      <xdr:nvCxnSpPr>
        <xdr:cNvPr id="700" name="直線コネクタ 699"/>
        <xdr:cNvCxnSpPr/>
      </xdr:nvCxnSpPr>
      <xdr:spPr>
        <a:xfrm>
          <a:off x="11282680" y="16381730"/>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158115</xdr:rowOff>
    </xdr:from>
    <xdr:to xmlns:xdr="http://schemas.openxmlformats.org/drawingml/2006/spreadsheetDrawing">
      <xdr:col>72</xdr:col>
      <xdr:colOff>38100</xdr:colOff>
      <xdr:row>95</xdr:row>
      <xdr:rowOff>88265</xdr:rowOff>
    </xdr:to>
    <xdr:sp macro="" textlink="">
      <xdr:nvSpPr>
        <xdr:cNvPr id="701" name="フローチャート: 判断 700"/>
        <xdr:cNvSpPr/>
      </xdr:nvSpPr>
      <xdr:spPr>
        <a:xfrm>
          <a:off x="12029440" y="15931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104775</xdr:rowOff>
    </xdr:from>
    <xdr:ext cx="530225" cy="259080"/>
    <xdr:sp macro="" textlink="">
      <xdr:nvSpPr>
        <xdr:cNvPr id="702" name="テキスト ボックス 701"/>
        <xdr:cNvSpPr txBox="1"/>
      </xdr:nvSpPr>
      <xdr:spPr>
        <a:xfrm>
          <a:off x="11835765" y="157067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162560</xdr:rowOff>
    </xdr:from>
    <xdr:to xmlns:xdr="http://schemas.openxmlformats.org/drawingml/2006/spreadsheetDrawing">
      <xdr:col>67</xdr:col>
      <xdr:colOff>101600</xdr:colOff>
      <xdr:row>95</xdr:row>
      <xdr:rowOff>92710</xdr:rowOff>
    </xdr:to>
    <xdr:sp macro="" textlink="">
      <xdr:nvSpPr>
        <xdr:cNvPr id="703" name="フローチャート: 判断 702"/>
        <xdr:cNvSpPr/>
      </xdr:nvSpPr>
      <xdr:spPr>
        <a:xfrm>
          <a:off x="11231880" y="1593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109220</xdr:rowOff>
    </xdr:from>
    <xdr:ext cx="534670" cy="254635"/>
    <xdr:sp macro="" textlink="">
      <xdr:nvSpPr>
        <xdr:cNvPr id="704" name="テキスト ボックス 703"/>
        <xdr:cNvSpPr txBox="1"/>
      </xdr:nvSpPr>
      <xdr:spPr>
        <a:xfrm>
          <a:off x="11061065" y="157111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4208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3462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2687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101</xdr:row>
      <xdr:rowOff>80010</xdr:rowOff>
    </xdr:from>
    <xdr:ext cx="762000" cy="259080"/>
    <xdr:sp macro="" textlink="">
      <xdr:nvSpPr>
        <xdr:cNvPr id="708" name="テキスト ボックス 707"/>
        <xdr:cNvSpPr txBox="1"/>
      </xdr:nvSpPr>
      <xdr:spPr>
        <a:xfrm>
          <a:off x="119024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1115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83185</xdr:rowOff>
    </xdr:from>
    <xdr:to xmlns:xdr="http://schemas.openxmlformats.org/drawingml/2006/spreadsheetDrawing">
      <xdr:col>85</xdr:col>
      <xdr:colOff>167640</xdr:colOff>
      <xdr:row>98</xdr:row>
      <xdr:rowOff>13335</xdr:rowOff>
    </xdr:to>
    <xdr:sp macro="" textlink="">
      <xdr:nvSpPr>
        <xdr:cNvPr id="710" name="楕円 709"/>
        <xdr:cNvSpPr/>
      </xdr:nvSpPr>
      <xdr:spPr>
        <a:xfrm>
          <a:off x="14325600" y="1637093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96</xdr:row>
      <xdr:rowOff>169545</xdr:rowOff>
    </xdr:from>
    <xdr:ext cx="534670" cy="254635"/>
    <xdr:sp macro="" textlink="">
      <xdr:nvSpPr>
        <xdr:cNvPr id="711" name="公債費該当値テキスト"/>
        <xdr:cNvSpPr txBox="1"/>
      </xdr:nvSpPr>
      <xdr:spPr>
        <a:xfrm>
          <a:off x="14417040" y="162858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78105</xdr:rowOff>
    </xdr:from>
    <xdr:to xmlns:xdr="http://schemas.openxmlformats.org/drawingml/2006/spreadsheetDrawing">
      <xdr:col>81</xdr:col>
      <xdr:colOff>101600</xdr:colOff>
      <xdr:row>98</xdr:row>
      <xdr:rowOff>8255</xdr:rowOff>
    </xdr:to>
    <xdr:sp macro="" textlink="">
      <xdr:nvSpPr>
        <xdr:cNvPr id="712" name="楕円 711"/>
        <xdr:cNvSpPr/>
      </xdr:nvSpPr>
      <xdr:spPr>
        <a:xfrm>
          <a:off x="1357884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170815</xdr:rowOff>
    </xdr:from>
    <xdr:ext cx="534670" cy="258445"/>
    <xdr:sp macro="" textlink="">
      <xdr:nvSpPr>
        <xdr:cNvPr id="713" name="テキスト ボックス 712"/>
        <xdr:cNvSpPr txBox="1"/>
      </xdr:nvSpPr>
      <xdr:spPr>
        <a:xfrm>
          <a:off x="13408025" y="16458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78105</xdr:rowOff>
    </xdr:from>
    <xdr:to xmlns:xdr="http://schemas.openxmlformats.org/drawingml/2006/spreadsheetDrawing">
      <xdr:col>76</xdr:col>
      <xdr:colOff>165100</xdr:colOff>
      <xdr:row>98</xdr:row>
      <xdr:rowOff>8255</xdr:rowOff>
    </xdr:to>
    <xdr:sp macro="" textlink="">
      <xdr:nvSpPr>
        <xdr:cNvPr id="714" name="楕円 713"/>
        <xdr:cNvSpPr/>
      </xdr:nvSpPr>
      <xdr:spPr>
        <a:xfrm>
          <a:off x="1280414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170815</xdr:rowOff>
    </xdr:from>
    <xdr:ext cx="534670" cy="258445"/>
    <xdr:sp macro="" textlink="">
      <xdr:nvSpPr>
        <xdr:cNvPr id="715" name="テキスト ボックス 714"/>
        <xdr:cNvSpPr txBox="1"/>
      </xdr:nvSpPr>
      <xdr:spPr>
        <a:xfrm>
          <a:off x="12610465" y="16458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62230</xdr:rowOff>
    </xdr:from>
    <xdr:to xmlns:xdr="http://schemas.openxmlformats.org/drawingml/2006/spreadsheetDrawing">
      <xdr:col>72</xdr:col>
      <xdr:colOff>38100</xdr:colOff>
      <xdr:row>97</xdr:row>
      <xdr:rowOff>163830</xdr:rowOff>
    </xdr:to>
    <xdr:sp macro="" textlink="">
      <xdr:nvSpPr>
        <xdr:cNvPr id="716" name="楕円 715"/>
        <xdr:cNvSpPr/>
      </xdr:nvSpPr>
      <xdr:spPr>
        <a:xfrm>
          <a:off x="12029440" y="1634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154940</xdr:rowOff>
    </xdr:from>
    <xdr:ext cx="530225" cy="254635"/>
    <xdr:sp macro="" textlink="">
      <xdr:nvSpPr>
        <xdr:cNvPr id="717" name="テキスト ボックス 716"/>
        <xdr:cNvSpPr txBox="1"/>
      </xdr:nvSpPr>
      <xdr:spPr>
        <a:xfrm>
          <a:off x="11835765" y="164426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43180</xdr:rowOff>
    </xdr:from>
    <xdr:to xmlns:xdr="http://schemas.openxmlformats.org/drawingml/2006/spreadsheetDrawing">
      <xdr:col>67</xdr:col>
      <xdr:colOff>101600</xdr:colOff>
      <xdr:row>97</xdr:row>
      <xdr:rowOff>144780</xdr:rowOff>
    </xdr:to>
    <xdr:sp macro="" textlink="">
      <xdr:nvSpPr>
        <xdr:cNvPr id="718" name="楕円 717"/>
        <xdr:cNvSpPr/>
      </xdr:nvSpPr>
      <xdr:spPr>
        <a:xfrm>
          <a:off x="1123188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135890</xdr:rowOff>
    </xdr:from>
    <xdr:ext cx="534670" cy="259080"/>
    <xdr:sp macro="" textlink="">
      <xdr:nvSpPr>
        <xdr:cNvPr id="719" name="テキスト ボックス 718"/>
        <xdr:cNvSpPr txBox="1"/>
      </xdr:nvSpPr>
      <xdr:spPr>
        <a:xfrm>
          <a:off x="11061065" y="1642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56515</xdr:rowOff>
    </xdr:from>
    <xdr:to xmlns:xdr="http://schemas.openxmlformats.org/drawingml/2006/spreadsheetDrawing">
      <xdr:col>120</xdr:col>
      <xdr:colOff>114300</xdr:colOff>
      <xdr:row>25</xdr:row>
      <xdr:rowOff>32385</xdr:rowOff>
    </xdr:to>
    <xdr:sp macro="" textlink="">
      <xdr:nvSpPr>
        <xdr:cNvPr id="720" name="正方形/長方形 719"/>
        <xdr:cNvSpPr/>
      </xdr:nvSpPr>
      <xdr:spPr>
        <a:xfrm>
          <a:off x="16093440" y="39160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56515</xdr:rowOff>
    </xdr:from>
    <xdr:to xmlns:xdr="http://schemas.openxmlformats.org/drawingml/2006/spreadsheetDrawing">
      <xdr:col>104</xdr:col>
      <xdr:colOff>127000</xdr:colOff>
      <xdr:row>26</xdr:row>
      <xdr:rowOff>142240</xdr:rowOff>
    </xdr:to>
    <xdr:sp macro="" textlink="">
      <xdr:nvSpPr>
        <xdr:cNvPr id="721" name="正方形/長方形 720"/>
        <xdr:cNvSpPr/>
      </xdr:nvSpPr>
      <xdr:spPr>
        <a:xfrm>
          <a:off x="1622044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622044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56515</xdr:rowOff>
    </xdr:from>
    <xdr:to xmlns:xdr="http://schemas.openxmlformats.org/drawingml/2006/spreadsheetDrawing">
      <xdr:col>110</xdr:col>
      <xdr:colOff>0</xdr:colOff>
      <xdr:row>26</xdr:row>
      <xdr:rowOff>142240</xdr:rowOff>
    </xdr:to>
    <xdr:sp macro="" textlink="">
      <xdr:nvSpPr>
        <xdr:cNvPr id="723" name="正方形/長方形 722"/>
        <xdr:cNvSpPr/>
      </xdr:nvSpPr>
      <xdr:spPr>
        <a:xfrm>
          <a:off x="1709928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709928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56515</xdr:rowOff>
    </xdr:from>
    <xdr:to xmlns:xdr="http://schemas.openxmlformats.org/drawingml/2006/spreadsheetDrawing">
      <xdr:col>116</xdr:col>
      <xdr:colOff>0</xdr:colOff>
      <xdr:row>26</xdr:row>
      <xdr:rowOff>142240</xdr:rowOff>
    </xdr:to>
    <xdr:sp macro="" textlink="">
      <xdr:nvSpPr>
        <xdr:cNvPr id="725" name="正方形/長方形 724"/>
        <xdr:cNvSpPr/>
      </xdr:nvSpPr>
      <xdr:spPr>
        <a:xfrm>
          <a:off x="18105120" y="42513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18105120" y="44513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84455</xdr:rowOff>
    </xdr:to>
    <xdr:sp macro="" textlink="">
      <xdr:nvSpPr>
        <xdr:cNvPr id="727" name="正方形/長方形 726"/>
        <xdr:cNvSpPr/>
      </xdr:nvSpPr>
      <xdr:spPr>
        <a:xfrm>
          <a:off x="16093440" y="4721860"/>
          <a:ext cx="413766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5080</xdr:rowOff>
    </xdr:from>
    <xdr:ext cx="349885" cy="229235"/>
    <xdr:sp macro="" textlink="">
      <xdr:nvSpPr>
        <xdr:cNvPr id="728" name="テキスト ボックス 727"/>
        <xdr:cNvSpPr txBox="1"/>
      </xdr:nvSpPr>
      <xdr:spPr>
        <a:xfrm>
          <a:off x="16078200" y="45351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9" name="直線コネクタ 728"/>
        <xdr:cNvCxnSpPr/>
      </xdr:nvCxnSpPr>
      <xdr:spPr>
        <a:xfrm>
          <a:off x="1609344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43815</xdr:rowOff>
    </xdr:from>
    <xdr:to xmlns:xdr="http://schemas.openxmlformats.org/drawingml/2006/spreadsheetDrawing">
      <xdr:col>120</xdr:col>
      <xdr:colOff>114300</xdr:colOff>
      <xdr:row>39</xdr:row>
      <xdr:rowOff>43815</xdr:rowOff>
    </xdr:to>
    <xdr:cxnSp macro="">
      <xdr:nvCxnSpPr>
        <xdr:cNvPr id="730" name="直線コネクタ 729"/>
        <xdr:cNvCxnSpPr/>
      </xdr:nvCxnSpPr>
      <xdr:spPr>
        <a:xfrm>
          <a:off x="16093440" y="65855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74930</xdr:rowOff>
    </xdr:from>
    <xdr:ext cx="248920" cy="261620"/>
    <xdr:sp macro="" textlink="">
      <xdr:nvSpPr>
        <xdr:cNvPr id="731" name="テキスト ボックス 730"/>
        <xdr:cNvSpPr txBox="1"/>
      </xdr:nvSpPr>
      <xdr:spPr>
        <a:xfrm>
          <a:off x="15890240" y="644906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5080</xdr:rowOff>
    </xdr:from>
    <xdr:to xmlns:xdr="http://schemas.openxmlformats.org/drawingml/2006/spreadsheetDrawing">
      <xdr:col>120</xdr:col>
      <xdr:colOff>114300</xdr:colOff>
      <xdr:row>37</xdr:row>
      <xdr:rowOff>5080</xdr:rowOff>
    </xdr:to>
    <xdr:cxnSp macro="">
      <xdr:nvCxnSpPr>
        <xdr:cNvPr id="732" name="直線コネクタ 731"/>
        <xdr:cNvCxnSpPr/>
      </xdr:nvCxnSpPr>
      <xdr:spPr>
        <a:xfrm>
          <a:off x="16093440" y="62115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36195</xdr:rowOff>
    </xdr:from>
    <xdr:ext cx="372745" cy="261620"/>
    <xdr:sp macro="" textlink="">
      <xdr:nvSpPr>
        <xdr:cNvPr id="733" name="テキスト ボックス 732"/>
        <xdr:cNvSpPr txBox="1"/>
      </xdr:nvSpPr>
      <xdr:spPr>
        <a:xfrm>
          <a:off x="15761970" y="6075045"/>
          <a:ext cx="37274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142240</xdr:rowOff>
    </xdr:from>
    <xdr:to xmlns:xdr="http://schemas.openxmlformats.org/drawingml/2006/spreadsheetDrawing">
      <xdr:col>120</xdr:col>
      <xdr:colOff>114300</xdr:colOff>
      <xdr:row>34</xdr:row>
      <xdr:rowOff>142240</xdr:rowOff>
    </xdr:to>
    <xdr:cxnSp macro="">
      <xdr:nvCxnSpPr>
        <xdr:cNvPr id="734" name="直線コネクタ 733"/>
        <xdr:cNvCxnSpPr/>
      </xdr:nvCxnSpPr>
      <xdr:spPr>
        <a:xfrm>
          <a:off x="16093440" y="58458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7360" cy="261620"/>
    <xdr:sp macro="" textlink="">
      <xdr:nvSpPr>
        <xdr:cNvPr id="735" name="テキスト ボックス 734"/>
        <xdr:cNvSpPr txBox="1"/>
      </xdr:nvSpPr>
      <xdr:spPr>
        <a:xfrm>
          <a:off x="15694660" y="5701030"/>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103505</xdr:rowOff>
    </xdr:from>
    <xdr:to xmlns:xdr="http://schemas.openxmlformats.org/drawingml/2006/spreadsheetDrawing">
      <xdr:col>120</xdr:col>
      <xdr:colOff>114300</xdr:colOff>
      <xdr:row>32</xdr:row>
      <xdr:rowOff>103505</xdr:rowOff>
    </xdr:to>
    <xdr:cxnSp macro="">
      <xdr:nvCxnSpPr>
        <xdr:cNvPr id="736" name="直線コネクタ 735"/>
        <xdr:cNvCxnSpPr/>
      </xdr:nvCxnSpPr>
      <xdr:spPr>
        <a:xfrm>
          <a:off x="16093440" y="54717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131445</xdr:rowOff>
    </xdr:from>
    <xdr:ext cx="467360" cy="260350"/>
    <xdr:sp macro="" textlink="">
      <xdr:nvSpPr>
        <xdr:cNvPr id="737" name="テキスト ボックス 736"/>
        <xdr:cNvSpPr txBox="1"/>
      </xdr:nvSpPr>
      <xdr:spPr>
        <a:xfrm>
          <a:off x="15694660" y="5332095"/>
          <a:ext cx="46736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62865</xdr:rowOff>
    </xdr:from>
    <xdr:to xmlns:xdr="http://schemas.openxmlformats.org/drawingml/2006/spreadsheetDrawing">
      <xdr:col>120</xdr:col>
      <xdr:colOff>114300</xdr:colOff>
      <xdr:row>30</xdr:row>
      <xdr:rowOff>62865</xdr:rowOff>
    </xdr:to>
    <xdr:cxnSp macro="">
      <xdr:nvCxnSpPr>
        <xdr:cNvPr id="738" name="直線コネクタ 737"/>
        <xdr:cNvCxnSpPr/>
      </xdr:nvCxnSpPr>
      <xdr:spPr>
        <a:xfrm>
          <a:off x="16093440" y="5095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7360" cy="257175"/>
    <xdr:sp macro="" textlink="">
      <xdr:nvSpPr>
        <xdr:cNvPr id="739" name="テキスト ボックス 738"/>
        <xdr:cNvSpPr txBox="1"/>
      </xdr:nvSpPr>
      <xdr:spPr>
        <a:xfrm>
          <a:off x="15694660" y="495808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28</xdr:row>
      <xdr:rowOff>24130</xdr:rowOff>
    </xdr:to>
    <xdr:cxnSp macro="">
      <xdr:nvCxnSpPr>
        <xdr:cNvPr id="740" name="直線コネクタ 739"/>
        <xdr:cNvCxnSpPr/>
      </xdr:nvCxnSpPr>
      <xdr:spPr>
        <a:xfrm>
          <a:off x="16093440" y="47218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53975</xdr:rowOff>
    </xdr:from>
    <xdr:ext cx="467360" cy="259080"/>
    <xdr:sp macro="" textlink="">
      <xdr:nvSpPr>
        <xdr:cNvPr id="741" name="テキスト ボックス 740"/>
        <xdr:cNvSpPr txBox="1"/>
      </xdr:nvSpPr>
      <xdr:spPr>
        <a:xfrm>
          <a:off x="15694660" y="45840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84455</xdr:rowOff>
    </xdr:to>
    <xdr:sp macro="" textlink="">
      <xdr:nvSpPr>
        <xdr:cNvPr id="742" name="諸支出金グラフ枠"/>
        <xdr:cNvSpPr/>
      </xdr:nvSpPr>
      <xdr:spPr>
        <a:xfrm>
          <a:off x="16093440" y="4721860"/>
          <a:ext cx="413766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160655</xdr:rowOff>
    </xdr:from>
    <xdr:to xmlns:xdr="http://schemas.openxmlformats.org/drawingml/2006/spreadsheetDrawing">
      <xdr:col>116</xdr:col>
      <xdr:colOff>62865</xdr:colOff>
      <xdr:row>39</xdr:row>
      <xdr:rowOff>43815</xdr:rowOff>
    </xdr:to>
    <xdr:cxnSp macro="">
      <xdr:nvCxnSpPr>
        <xdr:cNvPr id="743" name="直線コネクタ 742"/>
        <xdr:cNvCxnSpPr/>
      </xdr:nvCxnSpPr>
      <xdr:spPr>
        <a:xfrm flipV="1">
          <a:off x="19507835" y="5193665"/>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61620"/>
    <xdr:sp macro="" textlink="">
      <xdr:nvSpPr>
        <xdr:cNvPr id="744" name="諸支出金最小値テキスト"/>
        <xdr:cNvSpPr txBox="1"/>
      </xdr:nvSpPr>
      <xdr:spPr>
        <a:xfrm>
          <a:off x="19560540" y="661225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43815</xdr:rowOff>
    </xdr:from>
    <xdr:to xmlns:xdr="http://schemas.openxmlformats.org/drawingml/2006/spreadsheetDrawing">
      <xdr:col>116</xdr:col>
      <xdr:colOff>152400</xdr:colOff>
      <xdr:row>39</xdr:row>
      <xdr:rowOff>43815</xdr:rowOff>
    </xdr:to>
    <xdr:cxnSp macro="">
      <xdr:nvCxnSpPr>
        <xdr:cNvPr id="745" name="直線コネクタ 744"/>
        <xdr:cNvCxnSpPr/>
      </xdr:nvCxnSpPr>
      <xdr:spPr>
        <a:xfrm>
          <a:off x="19443700" y="6585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106680</xdr:rowOff>
    </xdr:from>
    <xdr:ext cx="469900" cy="261620"/>
    <xdr:sp macro="" textlink="">
      <xdr:nvSpPr>
        <xdr:cNvPr id="746" name="諸支出金最大値テキスト"/>
        <xdr:cNvSpPr txBox="1"/>
      </xdr:nvSpPr>
      <xdr:spPr>
        <a:xfrm>
          <a:off x="19560540" y="497205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160655</xdr:rowOff>
    </xdr:from>
    <xdr:to xmlns:xdr="http://schemas.openxmlformats.org/drawingml/2006/spreadsheetDrawing">
      <xdr:col>116</xdr:col>
      <xdr:colOff>152400</xdr:colOff>
      <xdr:row>30</xdr:row>
      <xdr:rowOff>160655</xdr:rowOff>
    </xdr:to>
    <xdr:cxnSp macro="">
      <xdr:nvCxnSpPr>
        <xdr:cNvPr id="747" name="直線コネクタ 746"/>
        <xdr:cNvCxnSpPr/>
      </xdr:nvCxnSpPr>
      <xdr:spPr>
        <a:xfrm>
          <a:off x="19443700" y="51936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39</xdr:row>
      <xdr:rowOff>43815</xdr:rowOff>
    </xdr:from>
    <xdr:to xmlns:xdr="http://schemas.openxmlformats.org/drawingml/2006/spreadsheetDrawing">
      <xdr:col>116</xdr:col>
      <xdr:colOff>63500</xdr:colOff>
      <xdr:row>39</xdr:row>
      <xdr:rowOff>43815</xdr:rowOff>
    </xdr:to>
    <xdr:cxnSp macro="">
      <xdr:nvCxnSpPr>
        <xdr:cNvPr id="748" name="直線コネクタ 747"/>
        <xdr:cNvCxnSpPr/>
      </xdr:nvCxnSpPr>
      <xdr:spPr>
        <a:xfrm>
          <a:off x="18775680" y="6585585"/>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160655</xdr:rowOff>
    </xdr:from>
    <xdr:ext cx="313690" cy="256540"/>
    <xdr:sp macro="" textlink="">
      <xdr:nvSpPr>
        <xdr:cNvPr id="749" name="諸支出金平均値テキスト"/>
        <xdr:cNvSpPr txBox="1"/>
      </xdr:nvSpPr>
      <xdr:spPr>
        <a:xfrm>
          <a:off x="19560540" y="6367145"/>
          <a:ext cx="3136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135890</xdr:rowOff>
    </xdr:from>
    <xdr:to xmlns:xdr="http://schemas.openxmlformats.org/drawingml/2006/spreadsheetDrawing">
      <xdr:col>116</xdr:col>
      <xdr:colOff>114300</xdr:colOff>
      <xdr:row>39</xdr:row>
      <xdr:rowOff>66675</xdr:rowOff>
    </xdr:to>
    <xdr:sp macro="" textlink="">
      <xdr:nvSpPr>
        <xdr:cNvPr id="750" name="フローチャート: 判断 749"/>
        <xdr:cNvSpPr/>
      </xdr:nvSpPr>
      <xdr:spPr>
        <a:xfrm>
          <a:off x="19458940" y="65100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43815</xdr:rowOff>
    </xdr:from>
    <xdr:to xmlns:xdr="http://schemas.openxmlformats.org/drawingml/2006/spreadsheetDrawing">
      <xdr:col>111</xdr:col>
      <xdr:colOff>167640</xdr:colOff>
      <xdr:row>39</xdr:row>
      <xdr:rowOff>43815</xdr:rowOff>
    </xdr:to>
    <xdr:cxnSp macro="">
      <xdr:nvCxnSpPr>
        <xdr:cNvPr id="751" name="直線コネクタ 750"/>
        <xdr:cNvCxnSpPr/>
      </xdr:nvCxnSpPr>
      <xdr:spPr>
        <a:xfrm>
          <a:off x="17988280" y="658558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37465</xdr:rowOff>
    </xdr:from>
    <xdr:to xmlns:xdr="http://schemas.openxmlformats.org/drawingml/2006/spreadsheetDrawing">
      <xdr:col>112</xdr:col>
      <xdr:colOff>38100</xdr:colOff>
      <xdr:row>38</xdr:row>
      <xdr:rowOff>140970</xdr:rowOff>
    </xdr:to>
    <xdr:sp macro="" textlink="">
      <xdr:nvSpPr>
        <xdr:cNvPr id="752" name="フローチャート: 判断 751"/>
        <xdr:cNvSpPr/>
      </xdr:nvSpPr>
      <xdr:spPr>
        <a:xfrm>
          <a:off x="18735040" y="641159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167640</xdr:colOff>
      <xdr:row>36</xdr:row>
      <xdr:rowOff>155575</xdr:rowOff>
    </xdr:from>
    <xdr:ext cx="378460" cy="258445"/>
    <xdr:sp macro="" textlink="">
      <xdr:nvSpPr>
        <xdr:cNvPr id="753" name="テキスト ボックス 752"/>
        <xdr:cNvSpPr txBox="1"/>
      </xdr:nvSpPr>
      <xdr:spPr>
        <a:xfrm>
          <a:off x="18608040" y="61944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43815</xdr:rowOff>
    </xdr:from>
    <xdr:to xmlns:xdr="http://schemas.openxmlformats.org/drawingml/2006/spreadsheetDrawing">
      <xdr:col>107</xdr:col>
      <xdr:colOff>50800</xdr:colOff>
      <xdr:row>39</xdr:row>
      <xdr:rowOff>43815</xdr:rowOff>
    </xdr:to>
    <xdr:cxnSp macro="">
      <xdr:nvCxnSpPr>
        <xdr:cNvPr id="754" name="直線コネクタ 753"/>
        <xdr:cNvCxnSpPr/>
      </xdr:nvCxnSpPr>
      <xdr:spPr>
        <a:xfrm>
          <a:off x="17213580" y="658558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6350</xdr:rowOff>
    </xdr:from>
    <xdr:to xmlns:xdr="http://schemas.openxmlformats.org/drawingml/2006/spreadsheetDrawing">
      <xdr:col>107</xdr:col>
      <xdr:colOff>101600</xdr:colOff>
      <xdr:row>38</xdr:row>
      <xdr:rowOff>111125</xdr:rowOff>
    </xdr:to>
    <xdr:sp macro="" textlink="">
      <xdr:nvSpPr>
        <xdr:cNvPr id="755" name="フローチャート: 判断 754"/>
        <xdr:cNvSpPr/>
      </xdr:nvSpPr>
      <xdr:spPr>
        <a:xfrm>
          <a:off x="17937480" y="63804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127635</xdr:rowOff>
    </xdr:from>
    <xdr:ext cx="378460" cy="257175"/>
    <xdr:sp macro="" textlink="">
      <xdr:nvSpPr>
        <xdr:cNvPr id="756" name="テキスト ボックス 755"/>
        <xdr:cNvSpPr txBox="1"/>
      </xdr:nvSpPr>
      <xdr:spPr>
        <a:xfrm>
          <a:off x="17821910" y="61664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39</xdr:row>
      <xdr:rowOff>43815</xdr:rowOff>
    </xdr:from>
    <xdr:to xmlns:xdr="http://schemas.openxmlformats.org/drawingml/2006/spreadsheetDrawing">
      <xdr:col>102</xdr:col>
      <xdr:colOff>114300</xdr:colOff>
      <xdr:row>39</xdr:row>
      <xdr:rowOff>43815</xdr:rowOff>
    </xdr:to>
    <xdr:cxnSp macro="">
      <xdr:nvCxnSpPr>
        <xdr:cNvPr id="757" name="直線コネクタ 756"/>
        <xdr:cNvCxnSpPr/>
      </xdr:nvCxnSpPr>
      <xdr:spPr>
        <a:xfrm>
          <a:off x="16428720" y="6585585"/>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50800</xdr:rowOff>
    </xdr:from>
    <xdr:to xmlns:xdr="http://schemas.openxmlformats.org/drawingml/2006/spreadsheetDrawing">
      <xdr:col>102</xdr:col>
      <xdr:colOff>165100</xdr:colOff>
      <xdr:row>38</xdr:row>
      <xdr:rowOff>153670</xdr:rowOff>
    </xdr:to>
    <xdr:sp macro="" textlink="">
      <xdr:nvSpPr>
        <xdr:cNvPr id="758" name="フローチャート: 判断 757"/>
        <xdr:cNvSpPr/>
      </xdr:nvSpPr>
      <xdr:spPr>
        <a:xfrm>
          <a:off x="17162780" y="64249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165100</xdr:rowOff>
    </xdr:from>
    <xdr:ext cx="374015" cy="261620"/>
    <xdr:sp macro="" textlink="">
      <xdr:nvSpPr>
        <xdr:cNvPr id="759" name="テキスト ボックス 758"/>
        <xdr:cNvSpPr txBox="1"/>
      </xdr:nvSpPr>
      <xdr:spPr>
        <a:xfrm>
          <a:off x="17047210" y="620395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89535</xdr:rowOff>
    </xdr:from>
    <xdr:to xmlns:xdr="http://schemas.openxmlformats.org/drawingml/2006/spreadsheetDrawing">
      <xdr:col>98</xdr:col>
      <xdr:colOff>38100</xdr:colOff>
      <xdr:row>39</xdr:row>
      <xdr:rowOff>18415</xdr:rowOff>
    </xdr:to>
    <xdr:sp macro="" textlink="">
      <xdr:nvSpPr>
        <xdr:cNvPr id="760" name="フローチャート: 判断 759"/>
        <xdr:cNvSpPr/>
      </xdr:nvSpPr>
      <xdr:spPr>
        <a:xfrm>
          <a:off x="16388080" y="646366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36830</xdr:rowOff>
    </xdr:from>
    <xdr:ext cx="313690" cy="261620"/>
    <xdr:sp macro="" textlink="">
      <xdr:nvSpPr>
        <xdr:cNvPr id="761" name="テキスト ボックス 760"/>
        <xdr:cNvSpPr txBox="1"/>
      </xdr:nvSpPr>
      <xdr:spPr>
        <a:xfrm>
          <a:off x="16282035" y="6243320"/>
          <a:ext cx="3136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81280</xdr:rowOff>
    </xdr:from>
    <xdr:ext cx="762000" cy="261620"/>
    <xdr:sp macro="" textlink="">
      <xdr:nvSpPr>
        <xdr:cNvPr id="762" name="テキスト ボックス 761"/>
        <xdr:cNvSpPr txBox="1"/>
      </xdr:nvSpPr>
      <xdr:spPr>
        <a:xfrm>
          <a:off x="1934210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41</xdr:row>
      <xdr:rowOff>81280</xdr:rowOff>
    </xdr:from>
    <xdr:ext cx="762000" cy="261620"/>
    <xdr:sp macro="" textlink="">
      <xdr:nvSpPr>
        <xdr:cNvPr id="763" name="テキスト ボックス 762"/>
        <xdr:cNvSpPr txBox="1"/>
      </xdr:nvSpPr>
      <xdr:spPr>
        <a:xfrm>
          <a:off x="186080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81280</xdr:rowOff>
    </xdr:from>
    <xdr:ext cx="762000" cy="261620"/>
    <xdr:sp macro="" textlink="">
      <xdr:nvSpPr>
        <xdr:cNvPr id="764" name="テキスト ボックス 763"/>
        <xdr:cNvSpPr txBox="1"/>
      </xdr:nvSpPr>
      <xdr:spPr>
        <a:xfrm>
          <a:off x="178206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81280</xdr:rowOff>
    </xdr:from>
    <xdr:ext cx="762000" cy="261620"/>
    <xdr:sp macro="" textlink="">
      <xdr:nvSpPr>
        <xdr:cNvPr id="765" name="テキスト ボックス 764"/>
        <xdr:cNvSpPr txBox="1"/>
      </xdr:nvSpPr>
      <xdr:spPr>
        <a:xfrm>
          <a:off x="1704594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41</xdr:row>
      <xdr:rowOff>81280</xdr:rowOff>
    </xdr:from>
    <xdr:ext cx="762000" cy="261620"/>
    <xdr:sp macro="" textlink="">
      <xdr:nvSpPr>
        <xdr:cNvPr id="766" name="テキスト ボックス 765"/>
        <xdr:cNvSpPr txBox="1"/>
      </xdr:nvSpPr>
      <xdr:spPr>
        <a:xfrm>
          <a:off x="16261080" y="69583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7" name="楕円 766"/>
        <xdr:cNvSpPr/>
      </xdr:nvSpPr>
      <xdr:spPr>
        <a:xfrm>
          <a:off x="194589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115570</xdr:rowOff>
    </xdr:from>
    <xdr:ext cx="249555" cy="259715"/>
    <xdr:sp macro="" textlink="">
      <xdr:nvSpPr>
        <xdr:cNvPr id="768" name="諸支出金該当値テキスト"/>
        <xdr:cNvSpPr txBox="1"/>
      </xdr:nvSpPr>
      <xdr:spPr>
        <a:xfrm>
          <a:off x="19560540" y="6489700"/>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9" name="楕円 768"/>
        <xdr:cNvSpPr/>
      </xdr:nvSpPr>
      <xdr:spPr>
        <a:xfrm>
          <a:off x="18735040" y="6539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9555" cy="259715"/>
    <xdr:sp macro="" textlink="">
      <xdr:nvSpPr>
        <xdr:cNvPr id="770" name="テキスト ボックス 769"/>
        <xdr:cNvSpPr txBox="1"/>
      </xdr:nvSpPr>
      <xdr:spPr>
        <a:xfrm>
          <a:off x="18661380" y="6628130"/>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1" name="楕円 770"/>
        <xdr:cNvSpPr/>
      </xdr:nvSpPr>
      <xdr:spPr>
        <a:xfrm>
          <a:off x="179374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9555" cy="259715"/>
    <xdr:sp macro="" textlink="">
      <xdr:nvSpPr>
        <xdr:cNvPr id="772" name="テキスト ボックス 771"/>
        <xdr:cNvSpPr txBox="1"/>
      </xdr:nvSpPr>
      <xdr:spPr>
        <a:xfrm>
          <a:off x="17886680" y="6628130"/>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3" name="楕円 772"/>
        <xdr:cNvSpPr/>
      </xdr:nvSpPr>
      <xdr:spPr>
        <a:xfrm>
          <a:off x="171627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39</xdr:row>
      <xdr:rowOff>86360</xdr:rowOff>
    </xdr:from>
    <xdr:ext cx="249555" cy="259715"/>
    <xdr:sp macro="" textlink="">
      <xdr:nvSpPr>
        <xdr:cNvPr id="774" name="テキスト ボックス 773"/>
        <xdr:cNvSpPr txBox="1"/>
      </xdr:nvSpPr>
      <xdr:spPr>
        <a:xfrm>
          <a:off x="17099280" y="6628130"/>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5" name="楕円 774"/>
        <xdr:cNvSpPr/>
      </xdr:nvSpPr>
      <xdr:spPr>
        <a:xfrm>
          <a:off x="16388080" y="6539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9555" cy="259715"/>
    <xdr:sp macro="" textlink="">
      <xdr:nvSpPr>
        <xdr:cNvPr id="776" name="テキスト ボックス 775"/>
        <xdr:cNvSpPr txBox="1"/>
      </xdr:nvSpPr>
      <xdr:spPr>
        <a:xfrm>
          <a:off x="16314420" y="6628130"/>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56515</xdr:rowOff>
    </xdr:from>
    <xdr:to xmlns:xdr="http://schemas.openxmlformats.org/drawingml/2006/spreadsheetDrawing">
      <xdr:col>120</xdr:col>
      <xdr:colOff>114300</xdr:colOff>
      <xdr:row>45</xdr:row>
      <xdr:rowOff>32385</xdr:rowOff>
    </xdr:to>
    <xdr:sp macro="" textlink="">
      <xdr:nvSpPr>
        <xdr:cNvPr id="777" name="正方形/長方形 776"/>
        <xdr:cNvSpPr/>
      </xdr:nvSpPr>
      <xdr:spPr>
        <a:xfrm>
          <a:off x="16093440" y="7268845"/>
          <a:ext cx="41376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56515</xdr:rowOff>
    </xdr:from>
    <xdr:to xmlns:xdr="http://schemas.openxmlformats.org/drawingml/2006/spreadsheetDrawing">
      <xdr:col>104</xdr:col>
      <xdr:colOff>127000</xdr:colOff>
      <xdr:row>46</xdr:row>
      <xdr:rowOff>142240</xdr:rowOff>
    </xdr:to>
    <xdr:sp macro="" textlink="">
      <xdr:nvSpPr>
        <xdr:cNvPr id="778" name="正方形/長方形 777"/>
        <xdr:cNvSpPr/>
      </xdr:nvSpPr>
      <xdr:spPr>
        <a:xfrm>
          <a:off x="1622044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622044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56515</xdr:rowOff>
    </xdr:from>
    <xdr:to xmlns:xdr="http://schemas.openxmlformats.org/drawingml/2006/spreadsheetDrawing">
      <xdr:col>110</xdr:col>
      <xdr:colOff>0</xdr:colOff>
      <xdr:row>46</xdr:row>
      <xdr:rowOff>142240</xdr:rowOff>
    </xdr:to>
    <xdr:sp macro="" textlink="">
      <xdr:nvSpPr>
        <xdr:cNvPr id="780" name="正方形/長方形 779"/>
        <xdr:cNvSpPr/>
      </xdr:nvSpPr>
      <xdr:spPr>
        <a:xfrm>
          <a:off x="1709928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709928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56515</xdr:rowOff>
    </xdr:from>
    <xdr:to xmlns:xdr="http://schemas.openxmlformats.org/drawingml/2006/spreadsheetDrawing">
      <xdr:col>116</xdr:col>
      <xdr:colOff>0</xdr:colOff>
      <xdr:row>46</xdr:row>
      <xdr:rowOff>142240</xdr:rowOff>
    </xdr:to>
    <xdr:sp macro="" textlink="">
      <xdr:nvSpPr>
        <xdr:cNvPr id="782" name="正方形/長方形 781"/>
        <xdr:cNvSpPr/>
      </xdr:nvSpPr>
      <xdr:spPr>
        <a:xfrm>
          <a:off x="18105120" y="7604125"/>
          <a:ext cx="13411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18105120" y="780415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84455</xdr:rowOff>
    </xdr:to>
    <xdr:sp macro="" textlink="">
      <xdr:nvSpPr>
        <xdr:cNvPr id="784" name="正方形/長方形 783"/>
        <xdr:cNvSpPr/>
      </xdr:nvSpPr>
      <xdr:spPr>
        <a:xfrm>
          <a:off x="16093440" y="8074660"/>
          <a:ext cx="4137660" cy="2239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5080</xdr:rowOff>
    </xdr:from>
    <xdr:ext cx="349885" cy="229235"/>
    <xdr:sp macro="" textlink="">
      <xdr:nvSpPr>
        <xdr:cNvPr id="785" name="テキスト ボックス 784"/>
        <xdr:cNvSpPr txBox="1"/>
      </xdr:nvSpPr>
      <xdr:spPr>
        <a:xfrm>
          <a:off x="16078200" y="788797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86" name="直線コネクタ 785"/>
        <xdr:cNvCxnSpPr/>
      </xdr:nvCxnSpPr>
      <xdr:spPr>
        <a:xfrm>
          <a:off x="16093440" y="10314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142240</xdr:rowOff>
    </xdr:from>
    <xdr:to xmlns:xdr="http://schemas.openxmlformats.org/drawingml/2006/spreadsheetDrawing">
      <xdr:col>120</xdr:col>
      <xdr:colOff>114300</xdr:colOff>
      <xdr:row>54</xdr:row>
      <xdr:rowOff>142240</xdr:rowOff>
    </xdr:to>
    <xdr:cxnSp macro="">
      <xdr:nvCxnSpPr>
        <xdr:cNvPr id="787" name="直線コネクタ 786"/>
        <xdr:cNvCxnSpPr/>
      </xdr:nvCxnSpPr>
      <xdr:spPr>
        <a:xfrm>
          <a:off x="16093440" y="9198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61620"/>
    <xdr:sp macro="" textlink="">
      <xdr:nvSpPr>
        <xdr:cNvPr id="788" name="テキスト ボックス 787"/>
        <xdr:cNvSpPr txBox="1"/>
      </xdr:nvSpPr>
      <xdr:spPr>
        <a:xfrm>
          <a:off x="15890240" y="905383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48</xdr:row>
      <xdr:rowOff>24130</xdr:rowOff>
    </xdr:to>
    <xdr:cxnSp macro="">
      <xdr:nvCxnSpPr>
        <xdr:cNvPr id="789" name="直線コネクタ 788"/>
        <xdr:cNvCxnSpPr/>
      </xdr:nvCxnSpPr>
      <xdr:spPr>
        <a:xfrm>
          <a:off x="16093440" y="807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53975</xdr:rowOff>
    </xdr:from>
    <xdr:ext cx="248920" cy="259080"/>
    <xdr:sp macro="" textlink="">
      <xdr:nvSpPr>
        <xdr:cNvPr id="790" name="テキスト ボックス 789"/>
        <xdr:cNvSpPr txBox="1"/>
      </xdr:nvSpPr>
      <xdr:spPr>
        <a:xfrm>
          <a:off x="15890240" y="793686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84455</xdr:rowOff>
    </xdr:to>
    <xdr:sp macro="" textlink="">
      <xdr:nvSpPr>
        <xdr:cNvPr id="791" name="前年度繰上充用金グラフ枠"/>
        <xdr:cNvSpPr/>
      </xdr:nvSpPr>
      <xdr:spPr>
        <a:xfrm>
          <a:off x="16093440" y="8074660"/>
          <a:ext cx="4137660" cy="2239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142240</xdr:rowOff>
    </xdr:from>
    <xdr:to xmlns:xdr="http://schemas.openxmlformats.org/drawingml/2006/spreadsheetDrawing">
      <xdr:col>116</xdr:col>
      <xdr:colOff>62865</xdr:colOff>
      <xdr:row>54</xdr:row>
      <xdr:rowOff>142240</xdr:rowOff>
    </xdr:to>
    <xdr:cxnSp macro="">
      <xdr:nvCxnSpPr>
        <xdr:cNvPr id="792" name="直線コネクタ 791"/>
        <xdr:cNvCxnSpPr/>
      </xdr:nvCxnSpPr>
      <xdr:spPr>
        <a:xfrm>
          <a:off x="19507835" y="9198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10795</xdr:rowOff>
    </xdr:from>
    <xdr:ext cx="249555" cy="261620"/>
    <xdr:sp macro="" textlink="">
      <xdr:nvSpPr>
        <xdr:cNvPr id="793" name="前年度繰上充用金最小値テキスト"/>
        <xdr:cNvSpPr txBox="1"/>
      </xdr:nvSpPr>
      <xdr:spPr>
        <a:xfrm>
          <a:off x="19560540" y="923480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142240</xdr:rowOff>
    </xdr:from>
    <xdr:to xmlns:xdr="http://schemas.openxmlformats.org/drawingml/2006/spreadsheetDrawing">
      <xdr:col>116</xdr:col>
      <xdr:colOff>152400</xdr:colOff>
      <xdr:row>54</xdr:row>
      <xdr:rowOff>142240</xdr:rowOff>
    </xdr:to>
    <xdr:cxnSp macro="">
      <xdr:nvCxnSpPr>
        <xdr:cNvPr id="794" name="直線コネクタ 793"/>
        <xdr:cNvCxnSpPr/>
      </xdr:nvCxnSpPr>
      <xdr:spPr>
        <a:xfrm>
          <a:off x="19443700" y="919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10795</xdr:rowOff>
    </xdr:from>
    <xdr:ext cx="249555" cy="261620"/>
    <xdr:sp macro="" textlink="">
      <xdr:nvSpPr>
        <xdr:cNvPr id="795" name="前年度繰上充用金最大値テキスト"/>
        <xdr:cNvSpPr txBox="1"/>
      </xdr:nvSpPr>
      <xdr:spPr>
        <a:xfrm>
          <a:off x="19560540" y="889952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142240</xdr:rowOff>
    </xdr:from>
    <xdr:to xmlns:xdr="http://schemas.openxmlformats.org/drawingml/2006/spreadsheetDrawing">
      <xdr:col>116</xdr:col>
      <xdr:colOff>152400</xdr:colOff>
      <xdr:row>54</xdr:row>
      <xdr:rowOff>142240</xdr:rowOff>
    </xdr:to>
    <xdr:cxnSp macro="">
      <xdr:nvCxnSpPr>
        <xdr:cNvPr id="796" name="直線コネクタ 795"/>
        <xdr:cNvCxnSpPr/>
      </xdr:nvCxnSpPr>
      <xdr:spPr>
        <a:xfrm>
          <a:off x="19443700" y="919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54</xdr:row>
      <xdr:rowOff>142240</xdr:rowOff>
    </xdr:from>
    <xdr:to xmlns:xdr="http://schemas.openxmlformats.org/drawingml/2006/spreadsheetDrawing">
      <xdr:col>116</xdr:col>
      <xdr:colOff>63500</xdr:colOff>
      <xdr:row>54</xdr:row>
      <xdr:rowOff>142240</xdr:rowOff>
    </xdr:to>
    <xdr:cxnSp macro="">
      <xdr:nvCxnSpPr>
        <xdr:cNvPr id="797" name="直線コネクタ 796"/>
        <xdr:cNvCxnSpPr/>
      </xdr:nvCxnSpPr>
      <xdr:spPr>
        <a:xfrm>
          <a:off x="18775680" y="919861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68580</xdr:rowOff>
    </xdr:from>
    <xdr:ext cx="249555" cy="261620"/>
    <xdr:sp macro="" textlink="">
      <xdr:nvSpPr>
        <xdr:cNvPr id="798" name="前年度繰上充用金平均値テキスト"/>
        <xdr:cNvSpPr txBox="1"/>
      </xdr:nvSpPr>
      <xdr:spPr>
        <a:xfrm>
          <a:off x="19560540" y="9124950"/>
          <a:ext cx="249555"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17780</xdr:rowOff>
    </xdr:to>
    <xdr:sp macro="" textlink="">
      <xdr:nvSpPr>
        <xdr:cNvPr id="799" name="フローチャート: 判断 798"/>
        <xdr:cNvSpPr/>
      </xdr:nvSpPr>
      <xdr:spPr>
        <a:xfrm>
          <a:off x="19458940" y="91452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142240</xdr:rowOff>
    </xdr:from>
    <xdr:to xmlns:xdr="http://schemas.openxmlformats.org/drawingml/2006/spreadsheetDrawing">
      <xdr:col>111</xdr:col>
      <xdr:colOff>167640</xdr:colOff>
      <xdr:row>54</xdr:row>
      <xdr:rowOff>142240</xdr:rowOff>
    </xdr:to>
    <xdr:cxnSp macro="">
      <xdr:nvCxnSpPr>
        <xdr:cNvPr id="800" name="直線コネクタ 799"/>
        <xdr:cNvCxnSpPr/>
      </xdr:nvCxnSpPr>
      <xdr:spPr>
        <a:xfrm>
          <a:off x="17988280" y="919861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17780</xdr:rowOff>
    </xdr:to>
    <xdr:sp macro="" textlink="">
      <xdr:nvSpPr>
        <xdr:cNvPr id="801" name="フローチャート: 判断 800"/>
        <xdr:cNvSpPr/>
      </xdr:nvSpPr>
      <xdr:spPr>
        <a:xfrm>
          <a:off x="18735040" y="914527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10795</xdr:rowOff>
    </xdr:from>
    <xdr:ext cx="249555" cy="261620"/>
    <xdr:sp macro="" textlink="">
      <xdr:nvSpPr>
        <xdr:cNvPr id="802" name="テキスト ボックス 801"/>
        <xdr:cNvSpPr txBox="1"/>
      </xdr:nvSpPr>
      <xdr:spPr>
        <a:xfrm>
          <a:off x="18661380" y="923480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142240</xdr:rowOff>
    </xdr:from>
    <xdr:to xmlns:xdr="http://schemas.openxmlformats.org/drawingml/2006/spreadsheetDrawing">
      <xdr:col>107</xdr:col>
      <xdr:colOff>50800</xdr:colOff>
      <xdr:row>54</xdr:row>
      <xdr:rowOff>142240</xdr:rowOff>
    </xdr:to>
    <xdr:cxnSp macro="">
      <xdr:nvCxnSpPr>
        <xdr:cNvPr id="803" name="直線コネクタ 802"/>
        <xdr:cNvCxnSpPr/>
      </xdr:nvCxnSpPr>
      <xdr:spPr>
        <a:xfrm>
          <a:off x="17213580" y="91986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17780</xdr:rowOff>
    </xdr:to>
    <xdr:sp macro="" textlink="">
      <xdr:nvSpPr>
        <xdr:cNvPr id="804" name="フローチャート: 判断 803"/>
        <xdr:cNvSpPr/>
      </xdr:nvSpPr>
      <xdr:spPr>
        <a:xfrm>
          <a:off x="17937480" y="91452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10795</xdr:rowOff>
    </xdr:from>
    <xdr:ext cx="249555" cy="261620"/>
    <xdr:sp macro="" textlink="">
      <xdr:nvSpPr>
        <xdr:cNvPr id="805" name="テキスト ボックス 804"/>
        <xdr:cNvSpPr txBox="1"/>
      </xdr:nvSpPr>
      <xdr:spPr>
        <a:xfrm>
          <a:off x="17886680" y="923480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54</xdr:row>
      <xdr:rowOff>142240</xdr:rowOff>
    </xdr:from>
    <xdr:to xmlns:xdr="http://schemas.openxmlformats.org/drawingml/2006/spreadsheetDrawing">
      <xdr:col>102</xdr:col>
      <xdr:colOff>114300</xdr:colOff>
      <xdr:row>54</xdr:row>
      <xdr:rowOff>142240</xdr:rowOff>
    </xdr:to>
    <xdr:cxnSp macro="">
      <xdr:nvCxnSpPr>
        <xdr:cNvPr id="806" name="直線コネクタ 805"/>
        <xdr:cNvCxnSpPr/>
      </xdr:nvCxnSpPr>
      <xdr:spPr>
        <a:xfrm>
          <a:off x="16428720" y="919861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17780</xdr:rowOff>
    </xdr:to>
    <xdr:sp macro="" textlink="">
      <xdr:nvSpPr>
        <xdr:cNvPr id="807" name="フローチャート: 判断 806"/>
        <xdr:cNvSpPr/>
      </xdr:nvSpPr>
      <xdr:spPr>
        <a:xfrm>
          <a:off x="17162780" y="91452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55</xdr:row>
      <xdr:rowOff>10795</xdr:rowOff>
    </xdr:from>
    <xdr:ext cx="249555" cy="261620"/>
    <xdr:sp macro="" textlink="">
      <xdr:nvSpPr>
        <xdr:cNvPr id="808" name="テキスト ボックス 807"/>
        <xdr:cNvSpPr txBox="1"/>
      </xdr:nvSpPr>
      <xdr:spPr>
        <a:xfrm>
          <a:off x="17099280" y="923480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17780</xdr:rowOff>
    </xdr:to>
    <xdr:sp macro="" textlink="">
      <xdr:nvSpPr>
        <xdr:cNvPr id="809" name="フローチャート: 判断 808"/>
        <xdr:cNvSpPr/>
      </xdr:nvSpPr>
      <xdr:spPr>
        <a:xfrm>
          <a:off x="16388080" y="914527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10795</xdr:rowOff>
    </xdr:from>
    <xdr:ext cx="249555" cy="261620"/>
    <xdr:sp macro="" textlink="">
      <xdr:nvSpPr>
        <xdr:cNvPr id="810" name="テキスト ボックス 809"/>
        <xdr:cNvSpPr txBox="1"/>
      </xdr:nvSpPr>
      <xdr:spPr>
        <a:xfrm>
          <a:off x="16314420" y="923480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81280</xdr:rowOff>
    </xdr:from>
    <xdr:ext cx="762000" cy="261620"/>
    <xdr:sp macro="" textlink="">
      <xdr:nvSpPr>
        <xdr:cNvPr id="811" name="テキスト ボックス 810"/>
        <xdr:cNvSpPr txBox="1"/>
      </xdr:nvSpPr>
      <xdr:spPr>
        <a:xfrm>
          <a:off x="1934210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61</xdr:row>
      <xdr:rowOff>81280</xdr:rowOff>
    </xdr:from>
    <xdr:ext cx="762000" cy="261620"/>
    <xdr:sp macro="" textlink="">
      <xdr:nvSpPr>
        <xdr:cNvPr id="812" name="テキスト ボックス 811"/>
        <xdr:cNvSpPr txBox="1"/>
      </xdr:nvSpPr>
      <xdr:spPr>
        <a:xfrm>
          <a:off x="1860804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81280</xdr:rowOff>
    </xdr:from>
    <xdr:ext cx="762000" cy="261620"/>
    <xdr:sp macro="" textlink="">
      <xdr:nvSpPr>
        <xdr:cNvPr id="813" name="テキスト ボックス 812"/>
        <xdr:cNvSpPr txBox="1"/>
      </xdr:nvSpPr>
      <xdr:spPr>
        <a:xfrm>
          <a:off x="1782064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81280</xdr:rowOff>
    </xdr:from>
    <xdr:ext cx="762000" cy="261620"/>
    <xdr:sp macro="" textlink="">
      <xdr:nvSpPr>
        <xdr:cNvPr id="814" name="テキスト ボックス 813"/>
        <xdr:cNvSpPr txBox="1"/>
      </xdr:nvSpPr>
      <xdr:spPr>
        <a:xfrm>
          <a:off x="1704594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61</xdr:row>
      <xdr:rowOff>81280</xdr:rowOff>
    </xdr:from>
    <xdr:ext cx="762000" cy="261620"/>
    <xdr:sp macro="" textlink="">
      <xdr:nvSpPr>
        <xdr:cNvPr id="815" name="テキスト ボックス 814"/>
        <xdr:cNvSpPr txBox="1"/>
      </xdr:nvSpPr>
      <xdr:spPr>
        <a:xfrm>
          <a:off x="16261080" y="103111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17780</xdr:rowOff>
    </xdr:to>
    <xdr:sp macro="" textlink="">
      <xdr:nvSpPr>
        <xdr:cNvPr id="816" name="楕円 815"/>
        <xdr:cNvSpPr/>
      </xdr:nvSpPr>
      <xdr:spPr>
        <a:xfrm>
          <a:off x="19458940" y="91452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126365</xdr:rowOff>
    </xdr:from>
    <xdr:ext cx="249555" cy="257175"/>
    <xdr:sp macro="" textlink="">
      <xdr:nvSpPr>
        <xdr:cNvPr id="817" name="前年度繰上充用金該当値テキスト"/>
        <xdr:cNvSpPr txBox="1"/>
      </xdr:nvSpPr>
      <xdr:spPr>
        <a:xfrm>
          <a:off x="19560540" y="901509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17780</xdr:rowOff>
    </xdr:to>
    <xdr:sp macro="" textlink="">
      <xdr:nvSpPr>
        <xdr:cNvPr id="818" name="楕円 817"/>
        <xdr:cNvSpPr/>
      </xdr:nvSpPr>
      <xdr:spPr>
        <a:xfrm>
          <a:off x="18735040" y="914527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36195</xdr:rowOff>
    </xdr:from>
    <xdr:ext cx="249555" cy="261620"/>
    <xdr:sp macro="" textlink="">
      <xdr:nvSpPr>
        <xdr:cNvPr id="819" name="テキスト ボックス 818"/>
        <xdr:cNvSpPr txBox="1"/>
      </xdr:nvSpPr>
      <xdr:spPr>
        <a:xfrm>
          <a:off x="18661380" y="892492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17780</xdr:rowOff>
    </xdr:to>
    <xdr:sp macro="" textlink="">
      <xdr:nvSpPr>
        <xdr:cNvPr id="820" name="楕円 819"/>
        <xdr:cNvSpPr/>
      </xdr:nvSpPr>
      <xdr:spPr>
        <a:xfrm>
          <a:off x="17937480" y="91452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36195</xdr:rowOff>
    </xdr:from>
    <xdr:ext cx="249555" cy="261620"/>
    <xdr:sp macro="" textlink="">
      <xdr:nvSpPr>
        <xdr:cNvPr id="821" name="テキスト ボックス 820"/>
        <xdr:cNvSpPr txBox="1"/>
      </xdr:nvSpPr>
      <xdr:spPr>
        <a:xfrm>
          <a:off x="17886680" y="892492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17780</xdr:rowOff>
    </xdr:to>
    <xdr:sp macro="" textlink="">
      <xdr:nvSpPr>
        <xdr:cNvPr id="822" name="楕円 821"/>
        <xdr:cNvSpPr/>
      </xdr:nvSpPr>
      <xdr:spPr>
        <a:xfrm>
          <a:off x="17162780" y="91452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53</xdr:row>
      <xdr:rowOff>36195</xdr:rowOff>
    </xdr:from>
    <xdr:ext cx="249555" cy="261620"/>
    <xdr:sp macro="" textlink="">
      <xdr:nvSpPr>
        <xdr:cNvPr id="823" name="テキスト ボックス 822"/>
        <xdr:cNvSpPr txBox="1"/>
      </xdr:nvSpPr>
      <xdr:spPr>
        <a:xfrm>
          <a:off x="17099280" y="892492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17780</xdr:rowOff>
    </xdr:to>
    <xdr:sp macro="" textlink="">
      <xdr:nvSpPr>
        <xdr:cNvPr id="824" name="楕円 823"/>
        <xdr:cNvSpPr/>
      </xdr:nvSpPr>
      <xdr:spPr>
        <a:xfrm>
          <a:off x="16388080" y="914527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36195</xdr:rowOff>
    </xdr:from>
    <xdr:ext cx="249555" cy="261620"/>
    <xdr:sp macro="" textlink="">
      <xdr:nvSpPr>
        <xdr:cNvPr id="825" name="テキスト ボックス 824"/>
        <xdr:cNvSpPr txBox="1"/>
      </xdr:nvSpPr>
      <xdr:spPr>
        <a:xfrm>
          <a:off x="16314420" y="892492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670560" y="174371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670560" y="175006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695960" y="177546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歳出決算総額は、住民一人当たり約422,000円となっている。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総務費の住民一人当たりのコストは、前年度比9,574円（26.8</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）増加し、45,361円となった。財政調整基金積立金や公共施設整備基金積立金等によるものである。</a:t>
          </a:r>
        </a:p>
        <a:p>
          <a:r>
            <a:rPr kumimoji="1" lang="ja-JP" altLang="en-US" sz="1000">
              <a:solidFill>
                <a:schemeClr val="tx1"/>
              </a:solidFill>
              <a:latin typeface="ＭＳ Ｐゴシック"/>
              <a:ea typeface="ＭＳ Ｐゴシック"/>
            </a:rPr>
            <a:t>民生費の住民一人当たりのコストは、前年度比8,295円（4.0</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）増加し、217,536円となった。電力・ガス・食料品等価格高騰緊急支援給付金や子育て世帯応援給付金等によるものである。</a:t>
          </a:r>
        </a:p>
        <a:p>
          <a:r>
            <a:rPr kumimoji="1" lang="ja-JP" altLang="en-US" sz="1000">
              <a:solidFill>
                <a:schemeClr val="tx1"/>
              </a:solidFill>
              <a:latin typeface="ＭＳ Ｐゴシック"/>
              <a:ea typeface="ＭＳ Ｐゴシック"/>
            </a:rPr>
            <a:t>衛生費の住民一人当たりのコストは、前年度比2,595円（7.5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）減少し、31,871円となった。新型コロナウイルス予防接種事業等によるものである。</a:t>
          </a:r>
        </a:p>
        <a:p>
          <a:r>
            <a:rPr kumimoji="1" lang="ja-JP" altLang="en-US" sz="1000">
              <a:solidFill>
                <a:schemeClr val="tx1"/>
              </a:solidFill>
              <a:latin typeface="ＭＳ Ｐゴシック"/>
              <a:ea typeface="ＭＳ Ｐゴシック"/>
            </a:rPr>
            <a:t>土木費の住民一人当たりのコストは、前年度比6,437円（26.8</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）増加し、30,474円となった。調布都市計画道路３・４・１６号線整備費（岩戸北区間）の物件移転補償や駐車場事業特別会計への建設費繰出金等によるものである。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教育費の住民一人当たりのコストは、前年度比2,214円（4.2</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）増加し、54,580円となった。市民ホール改修工事や第三小学校大規模改修二期工事等によるものである。今後も引き続き小学校の増築工事や中学校の大規模改修を実施するため、増加が見込まれる。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67080"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67080"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67080"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447040</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4095" y="11706225"/>
          <a:ext cx="19113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9920605" y="9601835"/>
          <a:ext cx="541655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2060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744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7055" y="9591675"/>
          <a:ext cx="40132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222105" y="285750"/>
          <a:ext cx="23114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21795" y="285750"/>
          <a:ext cx="34772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403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0082530" y="9933940"/>
          <a:ext cx="507428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実質収支は20億4,711万２千円（実質収支比率11.8％）となり前年度を下回ったため、単年度収支は２億6,086万円の赤字となった。財政調整基金の取崩額は４億302万１千円のところ、積立額は６億4,898万４千円としたこともあり、実質単年度収支は1,489万７千円の赤字となった。普通交付税や地方消費税交付金などの増による影響が大きい。財政調整基金残高は22億5,113万５千円で、前年度比２億4,596万３千円、12.3％の増となり、特定目的基金等を併せた基金全体での残高は66億8,174万３千円、前年度比11億2,949万２千円、20.3％の増となった。</a:t>
          </a: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今後も、扶助費、繰出金等の社会保障費の増加傾向は続く見込のため、引き続き将来負担の軽減と財政の健全化に努める。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6045"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2085"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5164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9320"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4580"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54660"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9395"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p>
        <a:p>
          <a:r>
            <a:rPr kumimoji="1" lang="ja-JP" altLang="en-US" sz="1200">
              <a:latin typeface="ＭＳ ゴシック"/>
              <a:ea typeface="ＭＳ ゴシック"/>
            </a:rPr>
            <a:t>　しかし、特別会計については、保険税、保険料で賄わなければならない部分を一般会計が赤字繰出を行うことにより補てんしている。</a:t>
          </a:r>
        </a:p>
        <a:p>
          <a:r>
            <a:rPr kumimoji="1" lang="ja-JP" altLang="en-US" sz="1200">
              <a:latin typeface="ＭＳ ゴシック"/>
              <a:ea typeface="ＭＳ ゴシック"/>
            </a:rPr>
            <a:t>　独立採算の原則からも給付費抑制の取組等を実施するなど、一般会計の負担を減らす必要がある。</a:t>
          </a:r>
        </a:p>
        <a:p>
          <a:r>
            <a:rPr kumimoji="1" lang="ja-JP" altLang="en-US" sz="1200">
              <a:latin typeface="ＭＳ ゴシック"/>
              <a:ea typeface="ＭＳ ゴシック"/>
            </a:rPr>
            <a:t>　また、国民健康保険財政健全化計画に基づき、赤字繰出の解消を目指しているものの、改善の目途がたっていない。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5470"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5470"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5470"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5470"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5470"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5470"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585470"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585470"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0225;&#30011;&#36001;&#25919;&#37096;\&#36001;&#25919;&#35506;\&#36001;&#25919;&#29366;&#27841;&#36039;&#26009;&#38598;\&#65300;&#36001;&#25919;&#29366;&#27841;&#36039;&#26009;&#38598;\04_&#20462;&#27491;\&#20462;&#27491;&#12304;&#36001;&#25919;&#29366;&#27841;&#36039;&#26009;&#38598;&#12305;_132195_&#29403;&#27743;&#24066;_2022.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35980</v>
          </cell>
          <cell r="F3">
            <v>69185</v>
          </cell>
        </row>
        <row r="5">
          <cell r="A5" t="str">
            <v xml:space="preserve"> R01</v>
          </cell>
          <cell r="D5">
            <v>26394</v>
          </cell>
          <cell r="F5">
            <v>70166</v>
          </cell>
        </row>
        <row r="7">
          <cell r="A7" t="str">
            <v xml:space="preserve"> R02</v>
          </cell>
          <cell r="D7">
            <v>22976</v>
          </cell>
          <cell r="F7">
            <v>70329</v>
          </cell>
        </row>
        <row r="9">
          <cell r="A9" t="str">
            <v xml:space="preserve"> R03</v>
          </cell>
          <cell r="D9">
            <v>25026</v>
          </cell>
          <cell r="F9">
            <v>45945</v>
          </cell>
        </row>
        <row r="11">
          <cell r="A11" t="str">
            <v xml:space="preserve"> R04</v>
          </cell>
          <cell r="D11">
            <v>26179</v>
          </cell>
          <cell r="F11">
            <v>44475</v>
          </cell>
        </row>
        <row r="18">
          <cell r="B18" t="str">
            <v>H30</v>
          </cell>
          <cell r="C18" t="str">
            <v>R01</v>
          </cell>
          <cell r="D18" t="str">
            <v>R02</v>
          </cell>
          <cell r="E18" t="str">
            <v>R03</v>
          </cell>
          <cell r="F18" t="str">
            <v>R04</v>
          </cell>
        </row>
        <row r="19">
          <cell r="A19" t="str">
            <v>実質収支額</v>
          </cell>
          <cell r="B19">
            <v>6.7</v>
          </cell>
          <cell r="C19">
            <v>5.83</v>
          </cell>
          <cell r="D19">
            <v>9.7100000000000009</v>
          </cell>
          <cell r="E19">
            <v>13.16</v>
          </cell>
          <cell r="F19">
            <v>11.84</v>
          </cell>
        </row>
        <row r="20">
          <cell r="A20" t="str">
            <v>財政調整基金残高</v>
          </cell>
          <cell r="B20">
            <v>11.99</v>
          </cell>
          <cell r="C20">
            <v>12.02</v>
          </cell>
          <cell r="D20">
            <v>10.8</v>
          </cell>
          <cell r="E20">
            <v>11.43</v>
          </cell>
          <cell r="F20">
            <v>13.02</v>
          </cell>
        </row>
        <row r="21">
          <cell r="A21" t="str">
            <v>実質単年度収支</v>
          </cell>
          <cell r="B21">
            <v>0.5</v>
          </cell>
          <cell r="C21">
            <v>-0.89</v>
          </cell>
          <cell r="D21">
            <v>3.57</v>
          </cell>
          <cell r="E21">
            <v>5.46</v>
          </cell>
          <cell r="F21">
            <v>-9.e-002</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1.27</v>
          </cell>
          <cell r="D27" t="e">
            <v>#N/A</v>
          </cell>
          <cell r="E27">
            <v>1.53</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駐車場事業特別会計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1.e-002</v>
          </cell>
          <cell r="D32" t="e">
            <v>#N/A</v>
          </cell>
          <cell r="E32">
            <v>1.e-002</v>
          </cell>
          <cell r="F32" t="e">
            <v>#N/A</v>
          </cell>
          <cell r="G32">
            <v>3.e-002</v>
          </cell>
          <cell r="H32" t="e">
            <v>#N/A</v>
          </cell>
          <cell r="I32">
            <v>0</v>
          </cell>
          <cell r="J32" t="e">
            <v>#N/A</v>
          </cell>
          <cell r="K32">
            <v>0.14000000000000001</v>
          </cell>
        </row>
        <row r="33">
          <cell r="A33" t="str">
            <v>介護保険特別会計</v>
          </cell>
          <cell r="B33" t="e">
            <v>#N/A</v>
          </cell>
          <cell r="C33">
            <v>1.01</v>
          </cell>
          <cell r="D33" t="e">
            <v>#N/A</v>
          </cell>
          <cell r="E33">
            <v>0.89</v>
          </cell>
          <cell r="F33" t="e">
            <v>#N/A</v>
          </cell>
          <cell r="G33">
            <v>1.5</v>
          </cell>
          <cell r="H33" t="e">
            <v>#N/A</v>
          </cell>
          <cell r="I33">
            <v>1.1399999999999999</v>
          </cell>
          <cell r="J33" t="e">
            <v>#N/A</v>
          </cell>
          <cell r="K33">
            <v>0.68</v>
          </cell>
        </row>
        <row r="34">
          <cell r="A34" t="str">
            <v>国民健康保険特別会計</v>
          </cell>
          <cell r="B34" t="e">
            <v>#N/A</v>
          </cell>
          <cell r="C34">
            <v>0.5</v>
          </cell>
          <cell r="D34" t="e">
            <v>#N/A</v>
          </cell>
          <cell r="E34">
            <v>0.23</v>
          </cell>
          <cell r="F34" t="e">
            <v>#N/A</v>
          </cell>
          <cell r="G34">
            <v>0.28999999999999998</v>
          </cell>
          <cell r="H34" t="e">
            <v>#N/A</v>
          </cell>
          <cell r="I34">
            <v>0.54</v>
          </cell>
          <cell r="J34" t="e">
            <v>#N/A</v>
          </cell>
          <cell r="K34">
            <v>0.72</v>
          </cell>
        </row>
        <row r="35">
          <cell r="A35" t="str">
            <v>下水道事業会計</v>
          </cell>
          <cell r="B35" t="e">
            <v>#VALUE!</v>
          </cell>
          <cell r="C35" t="e">
            <v>#VALUE!</v>
          </cell>
          <cell r="D35" t="e">
            <v>#VALUE!</v>
          </cell>
          <cell r="E35" t="e">
            <v>#VALUE!</v>
          </cell>
          <cell r="F35" t="e">
            <v>#N/A</v>
          </cell>
          <cell r="G35">
            <v>1.5</v>
          </cell>
          <cell r="H35" t="e">
            <v>#N/A</v>
          </cell>
          <cell r="I35">
            <v>1.45</v>
          </cell>
          <cell r="J35" t="e">
            <v>#N/A</v>
          </cell>
          <cell r="K35">
            <v>1.44</v>
          </cell>
        </row>
        <row r="36">
          <cell r="A36" t="str">
            <v>一般会計</v>
          </cell>
          <cell r="B36" t="e">
            <v>#N/A</v>
          </cell>
          <cell r="C36">
            <v>6.69</v>
          </cell>
          <cell r="D36" t="e">
            <v>#N/A</v>
          </cell>
          <cell r="E36">
            <v>5.83</v>
          </cell>
          <cell r="F36" t="e">
            <v>#N/A</v>
          </cell>
          <cell r="G36">
            <v>9.7100000000000009</v>
          </cell>
          <cell r="H36" t="e">
            <v>#N/A</v>
          </cell>
          <cell r="I36">
            <v>13.16</v>
          </cell>
          <cell r="J36" t="e">
            <v>#N/A</v>
          </cell>
          <cell r="K36">
            <v>11.83</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1891</v>
          </cell>
          <cell r="G42">
            <v>1791</v>
          </cell>
          <cell r="J42">
            <v>1606</v>
          </cell>
          <cell r="M42">
            <v>1599</v>
          </cell>
          <cell r="P42">
            <v>1596</v>
          </cell>
        </row>
        <row r="43">
          <cell r="A43" t="str">
            <v>一時借入金の利子</v>
          </cell>
          <cell r="B43" t="str">
            <v>-</v>
          </cell>
          <cell r="E43" t="str">
            <v>-</v>
          </cell>
          <cell r="H43" t="str">
            <v>-</v>
          </cell>
          <cell r="K43" t="str">
            <v>-</v>
          </cell>
          <cell r="N43" t="str">
            <v>-</v>
          </cell>
        </row>
        <row r="44">
          <cell r="A44" t="str">
            <v>債務負担行為に基づく支出額</v>
          </cell>
          <cell r="B44">
            <v>35</v>
          </cell>
          <cell r="E44">
            <v>34</v>
          </cell>
          <cell r="H44">
            <v>33</v>
          </cell>
          <cell r="K44">
            <v>24</v>
          </cell>
          <cell r="N44">
            <v>5</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235</v>
          </cell>
          <cell r="E46">
            <v>216</v>
          </cell>
          <cell r="H46">
            <v>83</v>
          </cell>
          <cell r="K46">
            <v>88</v>
          </cell>
          <cell r="N46">
            <v>87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1905</v>
          </cell>
          <cell r="E49">
            <v>1797</v>
          </cell>
          <cell r="H49">
            <v>1694</v>
          </cell>
          <cell r="K49">
            <v>1691</v>
          </cell>
          <cell r="N49">
            <v>1649</v>
          </cell>
        </row>
        <row r="50">
          <cell r="A50" t="str">
            <v>実質公債費比率の分子</v>
          </cell>
          <cell r="B50" t="e">
            <v>#N/A</v>
          </cell>
          <cell r="C50">
            <v>284</v>
          </cell>
          <cell r="D50" t="e">
            <v>#N/A</v>
          </cell>
          <cell r="E50" t="e">
            <v>#N/A</v>
          </cell>
          <cell r="F50">
            <v>256</v>
          </cell>
          <cell r="G50" t="e">
            <v>#N/A</v>
          </cell>
          <cell r="H50" t="e">
            <v>#N/A</v>
          </cell>
          <cell r="I50">
            <v>204</v>
          </cell>
          <cell r="J50" t="e">
            <v>#N/A</v>
          </cell>
          <cell r="K50" t="e">
            <v>#N/A</v>
          </cell>
          <cell r="L50">
            <v>204</v>
          </cell>
          <cell r="M50" t="e">
            <v>#N/A</v>
          </cell>
          <cell r="N50" t="e">
            <v>#N/A</v>
          </cell>
          <cell r="O50">
            <v>145</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16879</v>
          </cell>
          <cell r="G56">
            <v>16896</v>
          </cell>
          <cell r="J56">
            <v>16821</v>
          </cell>
          <cell r="M56">
            <v>16862</v>
          </cell>
          <cell r="P56">
            <v>16286</v>
          </cell>
        </row>
        <row r="57">
          <cell r="A57" t="str">
            <v>充当可能特定歳入</v>
          </cell>
          <cell r="D57">
            <v>3951</v>
          </cell>
          <cell r="G57">
            <v>3753</v>
          </cell>
          <cell r="J57">
            <v>2978</v>
          </cell>
          <cell r="M57">
            <v>2364</v>
          </cell>
          <cell r="P57">
            <v>1763</v>
          </cell>
        </row>
        <row r="58">
          <cell r="A58" t="str">
            <v>充当可能基金</v>
          </cell>
          <cell r="D58">
            <v>4488</v>
          </cell>
          <cell r="G58">
            <v>4915</v>
          </cell>
          <cell r="J58">
            <v>5043</v>
          </cell>
          <cell r="M58">
            <v>6045</v>
          </cell>
          <cell r="P58">
            <v>7374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4358</v>
          </cell>
          <cell r="E62">
            <v>4362</v>
          </cell>
          <cell r="H62">
            <v>4342</v>
          </cell>
          <cell r="K62">
            <v>4176</v>
          </cell>
          <cell r="N62">
            <v>4102</v>
          </cell>
        </row>
        <row r="63">
          <cell r="A63" t="str">
            <v>組合等負担等見込額</v>
          </cell>
          <cell r="B63">
            <v>193</v>
          </cell>
          <cell r="E63">
            <v>167</v>
          </cell>
          <cell r="H63">
            <v>147</v>
          </cell>
          <cell r="K63">
            <v>134</v>
          </cell>
          <cell r="N63">
            <v>121</v>
          </cell>
        </row>
        <row r="64">
          <cell r="A64" t="str">
            <v>公営企業債等繰入見込額</v>
          </cell>
          <cell r="B64">
            <v>3210</v>
          </cell>
          <cell r="E64">
            <v>3080</v>
          </cell>
          <cell r="H64">
            <v>2332</v>
          </cell>
          <cell r="K64">
            <v>1808</v>
          </cell>
          <cell r="N64">
            <v>1166</v>
          </cell>
        </row>
        <row r="65">
          <cell r="A65" t="str">
            <v>債務負担行為に基づく支出予定額</v>
          </cell>
          <cell r="B65">
            <v>83</v>
          </cell>
          <cell r="E65">
            <v>53</v>
          </cell>
          <cell r="H65">
            <v>22</v>
          </cell>
          <cell r="K65">
            <v>1</v>
          </cell>
          <cell r="N65">
            <v>53</v>
          </cell>
        </row>
        <row r="66">
          <cell r="A66" t="str">
            <v>一般会計等に係る地方債の現在高</v>
          </cell>
          <cell r="B66">
            <v>19503</v>
          </cell>
          <cell r="E66">
            <v>19341</v>
          </cell>
          <cell r="H66">
            <v>18950</v>
          </cell>
          <cell r="K66">
            <v>18427</v>
          </cell>
          <cell r="N66">
            <v>17806</v>
          </cell>
        </row>
        <row r="67">
          <cell r="A67" t="str">
            <v>将来負担比率の分子</v>
          </cell>
          <cell r="B67" t="e">
            <v>#N/A</v>
          </cell>
          <cell r="C67">
            <v>2029</v>
          </cell>
          <cell r="D67" t="e">
            <v>#N/A</v>
          </cell>
          <cell r="E67" t="e">
            <v>#N/A</v>
          </cell>
          <cell r="F67">
            <v>1439</v>
          </cell>
          <cell r="G67" t="e">
            <v>#N/A</v>
          </cell>
          <cell r="H67" t="e">
            <v>#N/A</v>
          </cell>
          <cell r="I67">
            <v>952</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1767</v>
          </cell>
          <cell r="C72">
            <v>2005</v>
          </cell>
          <cell r="D72">
            <v>2251</v>
          </cell>
        </row>
        <row r="73">
          <cell r="A73" t="str">
            <v>減債基金</v>
          </cell>
          <cell r="B73">
            <v>0</v>
          </cell>
          <cell r="C73">
            <v>0</v>
          </cell>
          <cell r="D73">
            <v>0</v>
          </cell>
        </row>
        <row r="74">
          <cell r="A74" t="str">
            <v>その他特定目的基金</v>
          </cell>
          <cell r="B74">
            <v>2945</v>
          </cell>
          <cell r="C74">
            <v>3547</v>
          </cell>
          <cell r="D74">
            <v>4430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55" zoomScaleNormal="55" workbookViewId="0"/>
  </sheetViews>
  <sheetFormatPr defaultColWidth="0" defaultRowHeight="10.8"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54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55</v>
      </c>
      <c r="C2" s="4"/>
      <c r="D2" s="40"/>
    </row>
    <row r="3" spans="1:119" ht="18.75" customHeight="1">
      <c r="A3" s="2"/>
      <c r="B3" s="5" t="s">
        <v>98</v>
      </c>
      <c r="C3" s="22"/>
      <c r="D3" s="22"/>
      <c r="E3" s="44"/>
      <c r="F3" s="44"/>
      <c r="G3" s="44"/>
      <c r="H3" s="44"/>
      <c r="I3" s="44"/>
      <c r="J3" s="44"/>
      <c r="K3" s="44"/>
      <c r="L3" s="44" t="s">
        <v>63</v>
      </c>
      <c r="M3" s="44"/>
      <c r="N3" s="44"/>
      <c r="O3" s="44"/>
      <c r="P3" s="44"/>
      <c r="Q3" s="44"/>
      <c r="R3" s="94"/>
      <c r="S3" s="94"/>
      <c r="T3" s="94"/>
      <c r="U3" s="94"/>
      <c r="V3" s="112"/>
      <c r="W3" s="127" t="s">
        <v>105</v>
      </c>
      <c r="X3" s="137"/>
      <c r="Y3" s="137"/>
      <c r="Z3" s="137"/>
      <c r="AA3" s="137"/>
      <c r="AB3" s="22"/>
      <c r="AC3" s="94" t="s">
        <v>107</v>
      </c>
      <c r="AD3" s="137"/>
      <c r="AE3" s="137"/>
      <c r="AF3" s="137"/>
      <c r="AG3" s="137"/>
      <c r="AH3" s="137"/>
      <c r="AI3" s="137"/>
      <c r="AJ3" s="137"/>
      <c r="AK3" s="137"/>
      <c r="AL3" s="164"/>
      <c r="AM3" s="127" t="s">
        <v>16</v>
      </c>
      <c r="AN3" s="137"/>
      <c r="AO3" s="137"/>
      <c r="AP3" s="137"/>
      <c r="AQ3" s="137"/>
      <c r="AR3" s="137"/>
      <c r="AS3" s="137"/>
      <c r="AT3" s="137"/>
      <c r="AU3" s="137"/>
      <c r="AV3" s="137"/>
      <c r="AW3" s="137"/>
      <c r="AX3" s="164"/>
      <c r="AY3" s="10" t="s">
        <v>1</v>
      </c>
      <c r="AZ3" s="27"/>
      <c r="BA3" s="27"/>
      <c r="BB3" s="27"/>
      <c r="BC3" s="27"/>
      <c r="BD3" s="27"/>
      <c r="BE3" s="27"/>
      <c r="BF3" s="27"/>
      <c r="BG3" s="27"/>
      <c r="BH3" s="27"/>
      <c r="BI3" s="27"/>
      <c r="BJ3" s="27"/>
      <c r="BK3" s="27"/>
      <c r="BL3" s="27"/>
      <c r="BM3" s="207"/>
      <c r="BN3" s="127" t="s">
        <v>104</v>
      </c>
      <c r="BO3" s="137"/>
      <c r="BP3" s="137"/>
      <c r="BQ3" s="137"/>
      <c r="BR3" s="137"/>
      <c r="BS3" s="137"/>
      <c r="BT3" s="137"/>
      <c r="BU3" s="164"/>
      <c r="BV3" s="127" t="s">
        <v>102</v>
      </c>
      <c r="BW3" s="137"/>
      <c r="BX3" s="137"/>
      <c r="BY3" s="137"/>
      <c r="BZ3" s="137"/>
      <c r="CA3" s="137"/>
      <c r="CB3" s="137"/>
      <c r="CC3" s="164"/>
      <c r="CD3" s="10" t="s">
        <v>1</v>
      </c>
      <c r="CE3" s="27"/>
      <c r="CF3" s="27"/>
      <c r="CG3" s="27"/>
      <c r="CH3" s="27"/>
      <c r="CI3" s="27"/>
      <c r="CJ3" s="27"/>
      <c r="CK3" s="27"/>
      <c r="CL3" s="27"/>
      <c r="CM3" s="27"/>
      <c r="CN3" s="27"/>
      <c r="CO3" s="27"/>
      <c r="CP3" s="27"/>
      <c r="CQ3" s="27"/>
      <c r="CR3" s="27"/>
      <c r="CS3" s="207"/>
      <c r="CT3" s="127" t="s">
        <v>109</v>
      </c>
      <c r="CU3" s="137"/>
      <c r="CV3" s="137"/>
      <c r="CW3" s="137"/>
      <c r="CX3" s="137"/>
      <c r="CY3" s="137"/>
      <c r="CZ3" s="137"/>
      <c r="DA3" s="164"/>
      <c r="DB3" s="127" t="s">
        <v>83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110</v>
      </c>
      <c r="AZ4" s="197"/>
      <c r="BA4" s="197"/>
      <c r="BB4" s="197"/>
      <c r="BC4" s="197"/>
      <c r="BD4" s="197"/>
      <c r="BE4" s="197"/>
      <c r="BF4" s="197"/>
      <c r="BG4" s="197"/>
      <c r="BH4" s="197"/>
      <c r="BI4" s="197"/>
      <c r="BJ4" s="197"/>
      <c r="BK4" s="197"/>
      <c r="BL4" s="197"/>
      <c r="BM4" s="208"/>
      <c r="BN4" s="213">
        <v>37179103</v>
      </c>
      <c r="BO4" s="216"/>
      <c r="BP4" s="216"/>
      <c r="BQ4" s="216"/>
      <c r="BR4" s="216"/>
      <c r="BS4" s="216"/>
      <c r="BT4" s="216"/>
      <c r="BU4" s="219"/>
      <c r="BV4" s="213">
        <v>35786216</v>
      </c>
      <c r="BW4" s="216"/>
      <c r="BX4" s="216"/>
      <c r="BY4" s="216"/>
      <c r="BZ4" s="216"/>
      <c r="CA4" s="216"/>
      <c r="CB4" s="216"/>
      <c r="CC4" s="219"/>
      <c r="CD4" s="222" t="s">
        <v>101</v>
      </c>
      <c r="CE4" s="223"/>
      <c r="CF4" s="223"/>
      <c r="CG4" s="223"/>
      <c r="CH4" s="223"/>
      <c r="CI4" s="223"/>
      <c r="CJ4" s="223"/>
      <c r="CK4" s="223"/>
      <c r="CL4" s="223"/>
      <c r="CM4" s="223"/>
      <c r="CN4" s="223"/>
      <c r="CO4" s="223"/>
      <c r="CP4" s="223"/>
      <c r="CQ4" s="223"/>
      <c r="CR4" s="223"/>
      <c r="CS4" s="226"/>
      <c r="CT4" s="229">
        <v>11.8</v>
      </c>
      <c r="CU4" s="237"/>
      <c r="CV4" s="237"/>
      <c r="CW4" s="237"/>
      <c r="CX4" s="237"/>
      <c r="CY4" s="237"/>
      <c r="CZ4" s="237"/>
      <c r="DA4" s="245"/>
      <c r="DB4" s="229">
        <v>13.2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111</v>
      </c>
      <c r="AN5" s="58"/>
      <c r="AO5" s="58"/>
      <c r="AP5" s="58"/>
      <c r="AQ5" s="58"/>
      <c r="AR5" s="58"/>
      <c r="AS5" s="58"/>
      <c r="AT5" s="63"/>
      <c r="AU5" s="182" t="s">
        <v>28</v>
      </c>
      <c r="AV5" s="139"/>
      <c r="AW5" s="139"/>
      <c r="AX5" s="139"/>
      <c r="AY5" s="190" t="s">
        <v>17</v>
      </c>
      <c r="AZ5" s="198"/>
      <c r="BA5" s="198"/>
      <c r="BB5" s="198"/>
      <c r="BC5" s="198"/>
      <c r="BD5" s="198"/>
      <c r="BE5" s="198"/>
      <c r="BF5" s="198"/>
      <c r="BG5" s="198"/>
      <c r="BH5" s="198"/>
      <c r="BI5" s="198"/>
      <c r="BJ5" s="198"/>
      <c r="BK5" s="198"/>
      <c r="BL5" s="198"/>
      <c r="BM5" s="209"/>
      <c r="BN5" s="214">
        <v>34955048</v>
      </c>
      <c r="BO5" s="217"/>
      <c r="BP5" s="217"/>
      <c r="BQ5" s="217"/>
      <c r="BR5" s="217"/>
      <c r="BS5" s="217"/>
      <c r="BT5" s="217"/>
      <c r="BU5" s="220"/>
      <c r="BV5" s="214">
        <v>33225209</v>
      </c>
      <c r="BW5" s="217"/>
      <c r="BX5" s="217"/>
      <c r="BY5" s="217"/>
      <c r="BZ5" s="217"/>
      <c r="CA5" s="217"/>
      <c r="CB5" s="217"/>
      <c r="CC5" s="220"/>
      <c r="CD5" s="192" t="s">
        <v>44</v>
      </c>
      <c r="CE5" s="111"/>
      <c r="CF5" s="111"/>
      <c r="CG5" s="111"/>
      <c r="CH5" s="111"/>
      <c r="CI5" s="111"/>
      <c r="CJ5" s="111"/>
      <c r="CK5" s="111"/>
      <c r="CL5" s="111"/>
      <c r="CM5" s="111"/>
      <c r="CN5" s="111"/>
      <c r="CO5" s="111"/>
      <c r="CP5" s="111"/>
      <c r="CQ5" s="111"/>
      <c r="CR5" s="111"/>
      <c r="CS5" s="211"/>
      <c r="CT5" s="230">
        <v>85.4</v>
      </c>
      <c r="CU5" s="238"/>
      <c r="CV5" s="238"/>
      <c r="CW5" s="238"/>
      <c r="CX5" s="238"/>
      <c r="CY5" s="238"/>
      <c r="CZ5" s="238"/>
      <c r="DA5" s="246"/>
      <c r="DB5" s="230">
        <v>87.7</v>
      </c>
      <c r="DC5" s="238"/>
      <c r="DD5" s="238"/>
      <c r="DE5" s="238"/>
      <c r="DF5" s="238"/>
      <c r="DG5" s="238"/>
      <c r="DH5" s="238"/>
      <c r="DI5" s="246"/>
    </row>
    <row r="6" spans="1:119" ht="18.75" customHeight="1">
      <c r="A6" s="2"/>
      <c r="B6" s="8" t="s">
        <v>114</v>
      </c>
      <c r="C6" s="25"/>
      <c r="D6" s="25"/>
      <c r="E6" s="47"/>
      <c r="F6" s="47"/>
      <c r="G6" s="47"/>
      <c r="H6" s="47"/>
      <c r="I6" s="47"/>
      <c r="J6" s="47"/>
      <c r="K6" s="47"/>
      <c r="L6" s="47" t="s">
        <v>117</v>
      </c>
      <c r="M6" s="47"/>
      <c r="N6" s="47"/>
      <c r="O6" s="47"/>
      <c r="P6" s="47"/>
      <c r="Q6" s="47"/>
      <c r="R6" s="50"/>
      <c r="S6" s="50"/>
      <c r="T6" s="50"/>
      <c r="U6" s="50"/>
      <c r="V6" s="115"/>
      <c r="W6" s="130" t="s">
        <v>0</v>
      </c>
      <c r="X6" s="56"/>
      <c r="Y6" s="56"/>
      <c r="Z6" s="56"/>
      <c r="AA6" s="56"/>
      <c r="AB6" s="25"/>
      <c r="AC6" s="145" t="s">
        <v>97</v>
      </c>
      <c r="AD6" s="153"/>
      <c r="AE6" s="153"/>
      <c r="AF6" s="153"/>
      <c r="AG6" s="153"/>
      <c r="AH6" s="153"/>
      <c r="AI6" s="153"/>
      <c r="AJ6" s="153"/>
      <c r="AK6" s="153"/>
      <c r="AL6" s="167"/>
      <c r="AM6" s="175" t="s">
        <v>21</v>
      </c>
      <c r="AN6" s="58"/>
      <c r="AO6" s="58"/>
      <c r="AP6" s="58"/>
      <c r="AQ6" s="58"/>
      <c r="AR6" s="58"/>
      <c r="AS6" s="58"/>
      <c r="AT6" s="63"/>
      <c r="AU6" s="182" t="s">
        <v>28</v>
      </c>
      <c r="AV6" s="139"/>
      <c r="AW6" s="139"/>
      <c r="AX6" s="139"/>
      <c r="AY6" s="190" t="s">
        <v>119</v>
      </c>
      <c r="AZ6" s="198"/>
      <c r="BA6" s="198"/>
      <c r="BB6" s="198"/>
      <c r="BC6" s="198"/>
      <c r="BD6" s="198"/>
      <c r="BE6" s="198"/>
      <c r="BF6" s="198"/>
      <c r="BG6" s="198"/>
      <c r="BH6" s="198"/>
      <c r="BI6" s="198"/>
      <c r="BJ6" s="198"/>
      <c r="BK6" s="198"/>
      <c r="BL6" s="198"/>
      <c r="BM6" s="209"/>
      <c r="BN6" s="214">
        <v>2224055</v>
      </c>
      <c r="BO6" s="217"/>
      <c r="BP6" s="217"/>
      <c r="BQ6" s="217"/>
      <c r="BR6" s="217"/>
      <c r="BS6" s="217"/>
      <c r="BT6" s="217"/>
      <c r="BU6" s="220"/>
      <c r="BV6" s="214">
        <v>2561007</v>
      </c>
      <c r="BW6" s="217"/>
      <c r="BX6" s="217"/>
      <c r="BY6" s="217"/>
      <c r="BZ6" s="217"/>
      <c r="CA6" s="217"/>
      <c r="CB6" s="217"/>
      <c r="CC6" s="220"/>
      <c r="CD6" s="192" t="s">
        <v>122</v>
      </c>
      <c r="CE6" s="111"/>
      <c r="CF6" s="111"/>
      <c r="CG6" s="111"/>
      <c r="CH6" s="111"/>
      <c r="CI6" s="111"/>
      <c r="CJ6" s="111"/>
      <c r="CK6" s="111"/>
      <c r="CL6" s="111"/>
      <c r="CM6" s="111"/>
      <c r="CN6" s="111"/>
      <c r="CO6" s="111"/>
      <c r="CP6" s="111"/>
      <c r="CQ6" s="111"/>
      <c r="CR6" s="111"/>
      <c r="CS6" s="211"/>
      <c r="CT6" s="231">
        <v>86.9</v>
      </c>
      <c r="CU6" s="239"/>
      <c r="CV6" s="239"/>
      <c r="CW6" s="239"/>
      <c r="CX6" s="239"/>
      <c r="CY6" s="239"/>
      <c r="CZ6" s="239"/>
      <c r="DA6" s="247"/>
      <c r="DB6" s="231">
        <v>90.3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123</v>
      </c>
      <c r="AN7" s="58"/>
      <c r="AO7" s="58"/>
      <c r="AP7" s="58"/>
      <c r="AQ7" s="58"/>
      <c r="AR7" s="58"/>
      <c r="AS7" s="58"/>
      <c r="AT7" s="63"/>
      <c r="AU7" s="182" t="s">
        <v>124</v>
      </c>
      <c r="AV7" s="139"/>
      <c r="AW7" s="139"/>
      <c r="AX7" s="139"/>
      <c r="AY7" s="190" t="s">
        <v>126</v>
      </c>
      <c r="AZ7" s="198"/>
      <c r="BA7" s="198"/>
      <c r="BB7" s="198"/>
      <c r="BC7" s="198"/>
      <c r="BD7" s="198"/>
      <c r="BE7" s="198"/>
      <c r="BF7" s="198"/>
      <c r="BG7" s="198"/>
      <c r="BH7" s="198"/>
      <c r="BI7" s="198"/>
      <c r="BJ7" s="198"/>
      <c r="BK7" s="198"/>
      <c r="BL7" s="198"/>
      <c r="BM7" s="209"/>
      <c r="BN7" s="214">
        <v>176943</v>
      </c>
      <c r="BO7" s="217"/>
      <c r="BP7" s="217"/>
      <c r="BQ7" s="217"/>
      <c r="BR7" s="217"/>
      <c r="BS7" s="217"/>
      <c r="BT7" s="217"/>
      <c r="BU7" s="220"/>
      <c r="BV7" s="214">
        <v>253035</v>
      </c>
      <c r="BW7" s="217"/>
      <c r="BX7" s="217"/>
      <c r="BY7" s="217"/>
      <c r="BZ7" s="217"/>
      <c r="CA7" s="217"/>
      <c r="CB7" s="217"/>
      <c r="CC7" s="220"/>
      <c r="CD7" s="192" t="s">
        <v>128</v>
      </c>
      <c r="CE7" s="111"/>
      <c r="CF7" s="111"/>
      <c r="CG7" s="111"/>
      <c r="CH7" s="111"/>
      <c r="CI7" s="111"/>
      <c r="CJ7" s="111"/>
      <c r="CK7" s="111"/>
      <c r="CL7" s="111"/>
      <c r="CM7" s="111"/>
      <c r="CN7" s="111"/>
      <c r="CO7" s="111"/>
      <c r="CP7" s="111"/>
      <c r="CQ7" s="111"/>
      <c r="CR7" s="111"/>
      <c r="CS7" s="211"/>
      <c r="CT7" s="214">
        <v>17295242</v>
      </c>
      <c r="CU7" s="217"/>
      <c r="CV7" s="217"/>
      <c r="CW7" s="217"/>
      <c r="CX7" s="217"/>
      <c r="CY7" s="217"/>
      <c r="CZ7" s="217"/>
      <c r="DA7" s="220"/>
      <c r="DB7" s="214">
        <v>17535836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130</v>
      </c>
      <c r="AN8" s="58"/>
      <c r="AO8" s="58"/>
      <c r="AP8" s="58"/>
      <c r="AQ8" s="58"/>
      <c r="AR8" s="58"/>
      <c r="AS8" s="58"/>
      <c r="AT8" s="63"/>
      <c r="AU8" s="182" t="s">
        <v>28</v>
      </c>
      <c r="AV8" s="139"/>
      <c r="AW8" s="139"/>
      <c r="AX8" s="139"/>
      <c r="AY8" s="190" t="s">
        <v>132</v>
      </c>
      <c r="AZ8" s="198"/>
      <c r="BA8" s="198"/>
      <c r="BB8" s="198"/>
      <c r="BC8" s="198"/>
      <c r="BD8" s="198"/>
      <c r="BE8" s="198"/>
      <c r="BF8" s="198"/>
      <c r="BG8" s="198"/>
      <c r="BH8" s="198"/>
      <c r="BI8" s="198"/>
      <c r="BJ8" s="198"/>
      <c r="BK8" s="198"/>
      <c r="BL8" s="198"/>
      <c r="BM8" s="209"/>
      <c r="BN8" s="214">
        <v>2047112</v>
      </c>
      <c r="BO8" s="217"/>
      <c r="BP8" s="217"/>
      <c r="BQ8" s="217"/>
      <c r="BR8" s="217"/>
      <c r="BS8" s="217"/>
      <c r="BT8" s="217"/>
      <c r="BU8" s="220"/>
      <c r="BV8" s="214">
        <v>2307972</v>
      </c>
      <c r="BW8" s="217"/>
      <c r="BX8" s="217"/>
      <c r="BY8" s="217"/>
      <c r="BZ8" s="217"/>
      <c r="CA8" s="217"/>
      <c r="CB8" s="217"/>
      <c r="CC8" s="220"/>
      <c r="CD8" s="192" t="s">
        <v>133</v>
      </c>
      <c r="CE8" s="111"/>
      <c r="CF8" s="111"/>
      <c r="CG8" s="111"/>
      <c r="CH8" s="111"/>
      <c r="CI8" s="111"/>
      <c r="CJ8" s="111"/>
      <c r="CK8" s="111"/>
      <c r="CL8" s="111"/>
      <c r="CM8" s="111"/>
      <c r="CN8" s="111"/>
      <c r="CO8" s="111"/>
      <c r="CP8" s="111"/>
      <c r="CQ8" s="111"/>
      <c r="CR8" s="111"/>
      <c r="CS8" s="211"/>
      <c r="CT8" s="232">
        <v>0.84</v>
      </c>
      <c r="CU8" s="240"/>
      <c r="CV8" s="240"/>
      <c r="CW8" s="240"/>
      <c r="CX8" s="240"/>
      <c r="CY8" s="240"/>
      <c r="CZ8" s="240"/>
      <c r="DA8" s="248"/>
      <c r="DB8" s="232">
        <v>0.86</v>
      </c>
      <c r="DC8" s="240"/>
      <c r="DD8" s="240"/>
      <c r="DE8" s="240"/>
      <c r="DF8" s="240"/>
      <c r="DG8" s="240"/>
      <c r="DH8" s="240"/>
      <c r="DI8" s="248"/>
    </row>
    <row r="9" spans="1:119" ht="18.75" customHeight="1">
      <c r="A9" s="2"/>
      <c r="B9" s="10" t="s">
        <v>134</v>
      </c>
      <c r="C9" s="27"/>
      <c r="D9" s="27"/>
      <c r="E9" s="27"/>
      <c r="F9" s="27"/>
      <c r="G9" s="27"/>
      <c r="H9" s="27"/>
      <c r="I9" s="27"/>
      <c r="J9" s="27"/>
      <c r="K9" s="31"/>
      <c r="L9" s="65" t="s">
        <v>137</v>
      </c>
      <c r="M9" s="74"/>
      <c r="N9" s="74"/>
      <c r="O9" s="74"/>
      <c r="P9" s="74"/>
      <c r="Q9" s="86"/>
      <c r="R9" s="97">
        <v>84772</v>
      </c>
      <c r="S9" s="106"/>
      <c r="T9" s="106"/>
      <c r="U9" s="106"/>
      <c r="V9" s="117"/>
      <c r="W9" s="127" t="s">
        <v>139</v>
      </c>
      <c r="X9" s="137"/>
      <c r="Y9" s="137"/>
      <c r="Z9" s="137"/>
      <c r="AA9" s="137"/>
      <c r="AB9" s="137"/>
      <c r="AC9" s="137"/>
      <c r="AD9" s="137"/>
      <c r="AE9" s="137"/>
      <c r="AF9" s="137"/>
      <c r="AG9" s="137"/>
      <c r="AH9" s="137"/>
      <c r="AI9" s="137"/>
      <c r="AJ9" s="137"/>
      <c r="AK9" s="137"/>
      <c r="AL9" s="164"/>
      <c r="AM9" s="175" t="s">
        <v>141</v>
      </c>
      <c r="AN9" s="58"/>
      <c r="AO9" s="58"/>
      <c r="AP9" s="58"/>
      <c r="AQ9" s="58"/>
      <c r="AR9" s="58"/>
      <c r="AS9" s="58"/>
      <c r="AT9" s="63"/>
      <c r="AU9" s="182" t="s">
        <v>28</v>
      </c>
      <c r="AV9" s="139"/>
      <c r="AW9" s="139"/>
      <c r="AX9" s="139"/>
      <c r="AY9" s="190" t="s">
        <v>24</v>
      </c>
      <c r="AZ9" s="198"/>
      <c r="BA9" s="198"/>
      <c r="BB9" s="198"/>
      <c r="BC9" s="198"/>
      <c r="BD9" s="198"/>
      <c r="BE9" s="198"/>
      <c r="BF9" s="198"/>
      <c r="BG9" s="198"/>
      <c r="BH9" s="198"/>
      <c r="BI9" s="198"/>
      <c r="BJ9" s="198"/>
      <c r="BK9" s="198"/>
      <c r="BL9" s="198"/>
      <c r="BM9" s="209"/>
      <c r="BN9" s="214">
        <v>-260860</v>
      </c>
      <c r="BO9" s="217"/>
      <c r="BP9" s="217"/>
      <c r="BQ9" s="217"/>
      <c r="BR9" s="217"/>
      <c r="BS9" s="217"/>
      <c r="BT9" s="217"/>
      <c r="BU9" s="220"/>
      <c r="BV9" s="214">
        <v>718350</v>
      </c>
      <c r="BW9" s="217"/>
      <c r="BX9" s="217"/>
      <c r="BY9" s="217"/>
      <c r="BZ9" s="217"/>
      <c r="CA9" s="217"/>
      <c r="CB9" s="217"/>
      <c r="CC9" s="220"/>
      <c r="CD9" s="192" t="s">
        <v>25</v>
      </c>
      <c r="CE9" s="111"/>
      <c r="CF9" s="111"/>
      <c r="CG9" s="111"/>
      <c r="CH9" s="111"/>
      <c r="CI9" s="111"/>
      <c r="CJ9" s="111"/>
      <c r="CK9" s="111"/>
      <c r="CL9" s="111"/>
      <c r="CM9" s="111"/>
      <c r="CN9" s="111"/>
      <c r="CO9" s="111"/>
      <c r="CP9" s="111"/>
      <c r="CQ9" s="111"/>
      <c r="CR9" s="111"/>
      <c r="CS9" s="211"/>
      <c r="CT9" s="230">
        <v>7.2</v>
      </c>
      <c r="CU9" s="238"/>
      <c r="CV9" s="238"/>
      <c r="CW9" s="238"/>
      <c r="CX9" s="238"/>
      <c r="CY9" s="238"/>
      <c r="CZ9" s="238"/>
      <c r="DA9" s="246"/>
      <c r="DB9" s="230">
        <v>7.9</v>
      </c>
      <c r="DC9" s="238"/>
      <c r="DD9" s="238"/>
      <c r="DE9" s="238"/>
      <c r="DF9" s="238"/>
      <c r="DG9" s="238"/>
      <c r="DH9" s="238"/>
      <c r="DI9" s="246"/>
    </row>
    <row r="10" spans="1:119" ht="18.75" customHeight="1">
      <c r="A10" s="2"/>
      <c r="B10" s="10"/>
      <c r="C10" s="27"/>
      <c r="D10" s="27"/>
      <c r="E10" s="27"/>
      <c r="F10" s="27"/>
      <c r="G10" s="27"/>
      <c r="H10" s="27"/>
      <c r="I10" s="27"/>
      <c r="J10" s="27"/>
      <c r="K10" s="31"/>
      <c r="L10" s="52" t="s">
        <v>116</v>
      </c>
      <c r="M10" s="58"/>
      <c r="N10" s="58"/>
      <c r="O10" s="58"/>
      <c r="P10" s="58"/>
      <c r="Q10" s="63"/>
      <c r="R10" s="72">
        <v>80249</v>
      </c>
      <c r="S10" s="80"/>
      <c r="T10" s="80"/>
      <c r="U10" s="80"/>
      <c r="V10" s="118"/>
      <c r="W10" s="128"/>
      <c r="X10" s="54"/>
      <c r="Y10" s="54"/>
      <c r="Z10" s="54"/>
      <c r="AA10" s="54"/>
      <c r="AB10" s="54"/>
      <c r="AC10" s="54"/>
      <c r="AD10" s="54"/>
      <c r="AE10" s="54"/>
      <c r="AF10" s="54"/>
      <c r="AG10" s="54"/>
      <c r="AH10" s="54"/>
      <c r="AI10" s="54"/>
      <c r="AJ10" s="54"/>
      <c r="AK10" s="54"/>
      <c r="AL10" s="165"/>
      <c r="AM10" s="175" t="s">
        <v>143</v>
      </c>
      <c r="AN10" s="58"/>
      <c r="AO10" s="58"/>
      <c r="AP10" s="58"/>
      <c r="AQ10" s="58"/>
      <c r="AR10" s="58"/>
      <c r="AS10" s="58"/>
      <c r="AT10" s="63"/>
      <c r="AU10" s="182" t="s">
        <v>28</v>
      </c>
      <c r="AV10" s="139"/>
      <c r="AW10" s="139"/>
      <c r="AX10" s="139"/>
      <c r="AY10" s="190" t="s">
        <v>145</v>
      </c>
      <c r="AZ10" s="198"/>
      <c r="BA10" s="198"/>
      <c r="BB10" s="198"/>
      <c r="BC10" s="198"/>
      <c r="BD10" s="198"/>
      <c r="BE10" s="198"/>
      <c r="BF10" s="198"/>
      <c r="BG10" s="198"/>
      <c r="BH10" s="198"/>
      <c r="BI10" s="198"/>
      <c r="BJ10" s="198"/>
      <c r="BK10" s="198"/>
      <c r="BL10" s="198"/>
      <c r="BM10" s="209"/>
      <c r="BN10" s="214">
        <v>648984</v>
      </c>
      <c r="BO10" s="217"/>
      <c r="BP10" s="217"/>
      <c r="BQ10" s="217"/>
      <c r="BR10" s="217"/>
      <c r="BS10" s="217"/>
      <c r="BT10" s="217"/>
      <c r="BU10" s="220"/>
      <c r="BV10" s="214">
        <v>387661</v>
      </c>
      <c r="BW10" s="217"/>
      <c r="BX10" s="217"/>
      <c r="BY10" s="217"/>
      <c r="BZ10" s="217"/>
      <c r="CA10" s="217"/>
      <c r="CB10" s="217"/>
      <c r="CC10" s="220"/>
      <c r="CD10" s="222" t="s">
        <v>146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148</v>
      </c>
      <c r="M11" s="59"/>
      <c r="N11" s="59"/>
      <c r="O11" s="59"/>
      <c r="P11" s="59"/>
      <c r="Q11" s="64"/>
      <c r="R11" s="98" t="s">
        <v>151</v>
      </c>
      <c r="S11" s="107"/>
      <c r="T11" s="107"/>
      <c r="U11" s="107"/>
      <c r="V11" s="119"/>
      <c r="W11" s="128"/>
      <c r="X11" s="54"/>
      <c r="Y11" s="54"/>
      <c r="Z11" s="54"/>
      <c r="AA11" s="54"/>
      <c r="AB11" s="54"/>
      <c r="AC11" s="54"/>
      <c r="AD11" s="54"/>
      <c r="AE11" s="54"/>
      <c r="AF11" s="54"/>
      <c r="AG11" s="54"/>
      <c r="AH11" s="54"/>
      <c r="AI11" s="54"/>
      <c r="AJ11" s="54"/>
      <c r="AK11" s="54"/>
      <c r="AL11" s="165"/>
      <c r="AM11" s="175" t="s">
        <v>152</v>
      </c>
      <c r="AN11" s="58"/>
      <c r="AO11" s="58"/>
      <c r="AP11" s="58"/>
      <c r="AQ11" s="58"/>
      <c r="AR11" s="58"/>
      <c r="AS11" s="58"/>
      <c r="AT11" s="63"/>
      <c r="AU11" s="182" t="s">
        <v>28</v>
      </c>
      <c r="AV11" s="139"/>
      <c r="AW11" s="139"/>
      <c r="AX11" s="139"/>
      <c r="AY11" s="190" t="s">
        <v>153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108</v>
      </c>
      <c r="CE11" s="111"/>
      <c r="CF11" s="111"/>
      <c r="CG11" s="111"/>
      <c r="CH11" s="111"/>
      <c r="CI11" s="111"/>
      <c r="CJ11" s="111"/>
      <c r="CK11" s="111"/>
      <c r="CL11" s="111"/>
      <c r="CM11" s="111"/>
      <c r="CN11" s="111"/>
      <c r="CO11" s="111"/>
      <c r="CP11" s="111"/>
      <c r="CQ11" s="111"/>
      <c r="CR11" s="111"/>
      <c r="CS11" s="211"/>
      <c r="CT11" s="232" t="s">
        <v>156</v>
      </c>
      <c r="CU11" s="240"/>
      <c r="CV11" s="240"/>
      <c r="CW11" s="240"/>
      <c r="CX11" s="240"/>
      <c r="CY11" s="240"/>
      <c r="CZ11" s="240"/>
      <c r="DA11" s="248"/>
      <c r="DB11" s="232" t="s">
        <v>156</v>
      </c>
      <c r="DC11" s="240"/>
      <c r="DD11" s="240"/>
      <c r="DE11" s="240"/>
      <c r="DF11" s="240"/>
      <c r="DG11" s="240"/>
      <c r="DH11" s="240"/>
      <c r="DI11" s="248"/>
    </row>
    <row r="12" spans="1:119" ht="18.75" customHeight="1">
      <c r="A12" s="2"/>
      <c r="B12" s="11" t="s">
        <v>157</v>
      </c>
      <c r="C12" s="28"/>
      <c r="D12" s="28"/>
      <c r="E12" s="28"/>
      <c r="F12" s="28"/>
      <c r="G12" s="28"/>
      <c r="H12" s="28"/>
      <c r="I12" s="28"/>
      <c r="J12" s="28"/>
      <c r="K12" s="60"/>
      <c r="L12" s="66" t="s">
        <v>159</v>
      </c>
      <c r="M12" s="75"/>
      <c r="N12" s="75"/>
      <c r="O12" s="75"/>
      <c r="P12" s="75"/>
      <c r="Q12" s="87"/>
      <c r="R12" s="99">
        <v>82749</v>
      </c>
      <c r="S12" s="108"/>
      <c r="T12" s="108"/>
      <c r="U12" s="108"/>
      <c r="V12" s="120"/>
      <c r="W12" s="132" t="s">
        <v>1</v>
      </c>
      <c r="X12" s="139"/>
      <c r="Y12" s="139"/>
      <c r="Z12" s="139"/>
      <c r="AA12" s="139"/>
      <c r="AB12" s="144"/>
      <c r="AC12" s="148" t="s">
        <v>65</v>
      </c>
      <c r="AD12" s="155"/>
      <c r="AE12" s="155"/>
      <c r="AF12" s="155"/>
      <c r="AG12" s="158"/>
      <c r="AH12" s="148" t="s">
        <v>160</v>
      </c>
      <c r="AI12" s="155"/>
      <c r="AJ12" s="155"/>
      <c r="AK12" s="155"/>
      <c r="AL12" s="170"/>
      <c r="AM12" s="175" t="s">
        <v>162</v>
      </c>
      <c r="AN12" s="58"/>
      <c r="AO12" s="58"/>
      <c r="AP12" s="58"/>
      <c r="AQ12" s="58"/>
      <c r="AR12" s="58"/>
      <c r="AS12" s="58"/>
      <c r="AT12" s="63"/>
      <c r="AU12" s="182" t="s">
        <v>28</v>
      </c>
      <c r="AV12" s="139"/>
      <c r="AW12" s="139"/>
      <c r="AX12" s="139"/>
      <c r="AY12" s="190" t="s">
        <v>164</v>
      </c>
      <c r="AZ12" s="198"/>
      <c r="BA12" s="198"/>
      <c r="BB12" s="198"/>
      <c r="BC12" s="198"/>
      <c r="BD12" s="198"/>
      <c r="BE12" s="198"/>
      <c r="BF12" s="198"/>
      <c r="BG12" s="198"/>
      <c r="BH12" s="198"/>
      <c r="BI12" s="198"/>
      <c r="BJ12" s="198"/>
      <c r="BK12" s="198"/>
      <c r="BL12" s="198"/>
      <c r="BM12" s="209"/>
      <c r="BN12" s="214">
        <v>403021</v>
      </c>
      <c r="BO12" s="217"/>
      <c r="BP12" s="217"/>
      <c r="BQ12" s="217"/>
      <c r="BR12" s="217"/>
      <c r="BS12" s="217"/>
      <c r="BT12" s="217"/>
      <c r="BU12" s="220"/>
      <c r="BV12" s="214">
        <v>149208</v>
      </c>
      <c r="BW12" s="217"/>
      <c r="BX12" s="217"/>
      <c r="BY12" s="217"/>
      <c r="BZ12" s="217"/>
      <c r="CA12" s="217"/>
      <c r="CB12" s="217"/>
      <c r="CC12" s="220"/>
      <c r="CD12" s="192" t="s">
        <v>166</v>
      </c>
      <c r="CE12" s="111"/>
      <c r="CF12" s="111"/>
      <c r="CG12" s="111"/>
      <c r="CH12" s="111"/>
      <c r="CI12" s="111"/>
      <c r="CJ12" s="111"/>
      <c r="CK12" s="111"/>
      <c r="CL12" s="111"/>
      <c r="CM12" s="111"/>
      <c r="CN12" s="111"/>
      <c r="CO12" s="111"/>
      <c r="CP12" s="111"/>
      <c r="CQ12" s="111"/>
      <c r="CR12" s="111"/>
      <c r="CS12" s="211"/>
      <c r="CT12" s="232" t="s">
        <v>156</v>
      </c>
      <c r="CU12" s="240"/>
      <c r="CV12" s="240"/>
      <c r="CW12" s="240"/>
      <c r="CX12" s="240"/>
      <c r="CY12" s="240"/>
      <c r="CZ12" s="240"/>
      <c r="DA12" s="248"/>
      <c r="DB12" s="232" t="s">
        <v>156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167</v>
      </c>
      <c r="N13" s="82"/>
      <c r="O13" s="82"/>
      <c r="P13" s="82"/>
      <c r="Q13" s="88"/>
      <c r="R13" s="100">
        <v>81387</v>
      </c>
      <c r="S13" s="109"/>
      <c r="T13" s="109"/>
      <c r="U13" s="109"/>
      <c r="V13" s="121"/>
      <c r="W13" s="130" t="s">
        <v>169</v>
      </c>
      <c r="X13" s="56"/>
      <c r="Y13" s="56"/>
      <c r="Z13" s="56"/>
      <c r="AA13" s="56"/>
      <c r="AB13" s="25"/>
      <c r="AC13" s="72">
        <v>296</v>
      </c>
      <c r="AD13" s="80"/>
      <c r="AE13" s="80"/>
      <c r="AF13" s="80"/>
      <c r="AG13" s="84"/>
      <c r="AH13" s="72">
        <v>327</v>
      </c>
      <c r="AI13" s="80"/>
      <c r="AJ13" s="80"/>
      <c r="AK13" s="80"/>
      <c r="AL13" s="118"/>
      <c r="AM13" s="175" t="s">
        <v>170</v>
      </c>
      <c r="AN13" s="58"/>
      <c r="AO13" s="58"/>
      <c r="AP13" s="58"/>
      <c r="AQ13" s="58"/>
      <c r="AR13" s="58"/>
      <c r="AS13" s="58"/>
      <c r="AT13" s="63"/>
      <c r="AU13" s="182" t="s">
        <v>124</v>
      </c>
      <c r="AV13" s="139"/>
      <c r="AW13" s="139"/>
      <c r="AX13" s="139"/>
      <c r="AY13" s="190" t="s">
        <v>172</v>
      </c>
      <c r="AZ13" s="198"/>
      <c r="BA13" s="198"/>
      <c r="BB13" s="198"/>
      <c r="BC13" s="198"/>
      <c r="BD13" s="198"/>
      <c r="BE13" s="198"/>
      <c r="BF13" s="198"/>
      <c r="BG13" s="198"/>
      <c r="BH13" s="198"/>
      <c r="BI13" s="198"/>
      <c r="BJ13" s="198"/>
      <c r="BK13" s="198"/>
      <c r="BL13" s="198"/>
      <c r="BM13" s="209"/>
      <c r="BN13" s="214">
        <v>-14897</v>
      </c>
      <c r="BO13" s="217"/>
      <c r="BP13" s="217"/>
      <c r="BQ13" s="217"/>
      <c r="BR13" s="217"/>
      <c r="BS13" s="217"/>
      <c r="BT13" s="217"/>
      <c r="BU13" s="220"/>
      <c r="BV13" s="214">
        <v>956803</v>
      </c>
      <c r="BW13" s="217"/>
      <c r="BX13" s="217"/>
      <c r="BY13" s="217"/>
      <c r="BZ13" s="217"/>
      <c r="CA13" s="217"/>
      <c r="CB13" s="217"/>
      <c r="CC13" s="220"/>
      <c r="CD13" s="192" t="s">
        <v>174</v>
      </c>
      <c r="CE13" s="111"/>
      <c r="CF13" s="111"/>
      <c r="CG13" s="111"/>
      <c r="CH13" s="111"/>
      <c r="CI13" s="111"/>
      <c r="CJ13" s="111"/>
      <c r="CK13" s="111"/>
      <c r="CL13" s="111"/>
      <c r="CM13" s="111"/>
      <c r="CN13" s="111"/>
      <c r="CO13" s="111"/>
      <c r="CP13" s="111"/>
      <c r="CQ13" s="111"/>
      <c r="CR13" s="111"/>
      <c r="CS13" s="211"/>
      <c r="CT13" s="230">
        <v>1.1000000000000001</v>
      </c>
      <c r="CU13" s="238"/>
      <c r="CV13" s="238"/>
      <c r="CW13" s="238"/>
      <c r="CX13" s="238"/>
      <c r="CY13" s="238"/>
      <c r="CZ13" s="238"/>
      <c r="DA13" s="246"/>
      <c r="DB13" s="230">
        <v>1.4</v>
      </c>
      <c r="DC13" s="238"/>
      <c r="DD13" s="238"/>
      <c r="DE13" s="238"/>
      <c r="DF13" s="238"/>
      <c r="DG13" s="238"/>
      <c r="DH13" s="238"/>
      <c r="DI13" s="246"/>
    </row>
    <row r="14" spans="1:119" ht="18.75" customHeight="1">
      <c r="A14" s="2"/>
      <c r="B14" s="12"/>
      <c r="C14" s="29"/>
      <c r="D14" s="29"/>
      <c r="E14" s="29"/>
      <c r="F14" s="29"/>
      <c r="G14" s="29"/>
      <c r="H14" s="29"/>
      <c r="I14" s="29"/>
      <c r="J14" s="29"/>
      <c r="K14" s="61"/>
      <c r="L14" s="68" t="s">
        <v>175</v>
      </c>
      <c r="M14" s="77"/>
      <c r="N14" s="77"/>
      <c r="O14" s="77"/>
      <c r="P14" s="77"/>
      <c r="Q14" s="89"/>
      <c r="R14" s="100">
        <v>83022</v>
      </c>
      <c r="S14" s="109"/>
      <c r="T14" s="109"/>
      <c r="U14" s="109"/>
      <c r="V14" s="121"/>
      <c r="W14" s="129"/>
      <c r="X14" s="57"/>
      <c r="Y14" s="57"/>
      <c r="Z14" s="57"/>
      <c r="AA14" s="57"/>
      <c r="AB14" s="24"/>
      <c r="AC14" s="149">
        <v>0.8</v>
      </c>
      <c r="AD14" s="156"/>
      <c r="AE14" s="156"/>
      <c r="AF14" s="156"/>
      <c r="AG14" s="159"/>
      <c r="AH14" s="149">
        <v>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176</v>
      </c>
      <c r="CE14" s="200"/>
      <c r="CF14" s="200"/>
      <c r="CG14" s="200"/>
      <c r="CH14" s="200"/>
      <c r="CI14" s="200"/>
      <c r="CJ14" s="200"/>
      <c r="CK14" s="200"/>
      <c r="CL14" s="200"/>
      <c r="CM14" s="200"/>
      <c r="CN14" s="200"/>
      <c r="CO14" s="200"/>
      <c r="CP14" s="200"/>
      <c r="CQ14" s="200"/>
      <c r="CR14" s="200"/>
      <c r="CS14" s="212"/>
      <c r="CT14" s="234" t="s">
        <v>156</v>
      </c>
      <c r="CU14" s="242"/>
      <c r="CV14" s="242"/>
      <c r="CW14" s="242"/>
      <c r="CX14" s="242"/>
      <c r="CY14" s="242"/>
      <c r="CZ14" s="242"/>
      <c r="DA14" s="250"/>
      <c r="DB14" s="234" t="s">
        <v>156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167</v>
      </c>
      <c r="N15" s="82"/>
      <c r="O15" s="82"/>
      <c r="P15" s="82"/>
      <c r="Q15" s="88"/>
      <c r="R15" s="100">
        <v>81720</v>
      </c>
      <c r="S15" s="109"/>
      <c r="T15" s="109"/>
      <c r="U15" s="109"/>
      <c r="V15" s="121"/>
      <c r="W15" s="130" t="s">
        <v>180</v>
      </c>
      <c r="X15" s="56"/>
      <c r="Y15" s="56"/>
      <c r="Z15" s="56"/>
      <c r="AA15" s="56"/>
      <c r="AB15" s="25"/>
      <c r="AC15" s="72">
        <v>5045</v>
      </c>
      <c r="AD15" s="80"/>
      <c r="AE15" s="80"/>
      <c r="AF15" s="80"/>
      <c r="AG15" s="84"/>
      <c r="AH15" s="72">
        <v>5094</v>
      </c>
      <c r="AI15" s="80"/>
      <c r="AJ15" s="80"/>
      <c r="AK15" s="80"/>
      <c r="AL15" s="118"/>
      <c r="AM15" s="175"/>
      <c r="AN15" s="58"/>
      <c r="AO15" s="58"/>
      <c r="AP15" s="58"/>
      <c r="AQ15" s="58"/>
      <c r="AR15" s="58"/>
      <c r="AS15" s="58"/>
      <c r="AT15" s="63"/>
      <c r="AU15" s="182"/>
      <c r="AV15" s="139"/>
      <c r="AW15" s="139"/>
      <c r="AX15" s="139"/>
      <c r="AY15" s="189" t="s">
        <v>182</v>
      </c>
      <c r="AZ15" s="197"/>
      <c r="BA15" s="197"/>
      <c r="BB15" s="197"/>
      <c r="BC15" s="197"/>
      <c r="BD15" s="197"/>
      <c r="BE15" s="197"/>
      <c r="BF15" s="197"/>
      <c r="BG15" s="197"/>
      <c r="BH15" s="197"/>
      <c r="BI15" s="197"/>
      <c r="BJ15" s="197"/>
      <c r="BK15" s="197"/>
      <c r="BL15" s="197"/>
      <c r="BM15" s="208"/>
      <c r="BN15" s="213">
        <v>11198565</v>
      </c>
      <c r="BO15" s="216"/>
      <c r="BP15" s="216"/>
      <c r="BQ15" s="216"/>
      <c r="BR15" s="216"/>
      <c r="BS15" s="216"/>
      <c r="BT15" s="216"/>
      <c r="BU15" s="219"/>
      <c r="BV15" s="213">
        <v>10698037</v>
      </c>
      <c r="BW15" s="216"/>
      <c r="BX15" s="216"/>
      <c r="BY15" s="216"/>
      <c r="BZ15" s="216"/>
      <c r="CA15" s="216"/>
      <c r="CB15" s="216"/>
      <c r="CC15" s="219"/>
      <c r="CD15" s="222" t="s">
        <v>168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184</v>
      </c>
      <c r="M16" s="78"/>
      <c r="N16" s="78"/>
      <c r="O16" s="78"/>
      <c r="P16" s="78"/>
      <c r="Q16" s="90"/>
      <c r="R16" s="101" t="s">
        <v>186</v>
      </c>
      <c r="S16" s="110"/>
      <c r="T16" s="110"/>
      <c r="U16" s="110"/>
      <c r="V16" s="122"/>
      <c r="W16" s="129"/>
      <c r="X16" s="57"/>
      <c r="Y16" s="57"/>
      <c r="Z16" s="57"/>
      <c r="AA16" s="57"/>
      <c r="AB16" s="24"/>
      <c r="AC16" s="149">
        <v>13.6</v>
      </c>
      <c r="AD16" s="156"/>
      <c r="AE16" s="156"/>
      <c r="AF16" s="156"/>
      <c r="AG16" s="159"/>
      <c r="AH16" s="149">
        <v>15.4</v>
      </c>
      <c r="AI16" s="156"/>
      <c r="AJ16" s="156"/>
      <c r="AK16" s="156"/>
      <c r="AL16" s="171"/>
      <c r="AM16" s="175"/>
      <c r="AN16" s="58"/>
      <c r="AO16" s="58"/>
      <c r="AP16" s="58"/>
      <c r="AQ16" s="58"/>
      <c r="AR16" s="58"/>
      <c r="AS16" s="58"/>
      <c r="AT16" s="63"/>
      <c r="AU16" s="182"/>
      <c r="AV16" s="139"/>
      <c r="AW16" s="139"/>
      <c r="AX16" s="139"/>
      <c r="AY16" s="190" t="s">
        <v>191</v>
      </c>
      <c r="AZ16" s="198"/>
      <c r="BA16" s="198"/>
      <c r="BB16" s="198"/>
      <c r="BC16" s="198"/>
      <c r="BD16" s="198"/>
      <c r="BE16" s="198"/>
      <c r="BF16" s="198"/>
      <c r="BG16" s="198"/>
      <c r="BH16" s="198"/>
      <c r="BI16" s="198"/>
      <c r="BJ16" s="198"/>
      <c r="BK16" s="198"/>
      <c r="BL16" s="198"/>
      <c r="BM16" s="209"/>
      <c r="BN16" s="214">
        <v>13719063</v>
      </c>
      <c r="BO16" s="217"/>
      <c r="BP16" s="217"/>
      <c r="BQ16" s="217"/>
      <c r="BR16" s="217"/>
      <c r="BS16" s="217"/>
      <c r="BT16" s="217"/>
      <c r="BU16" s="220"/>
      <c r="BV16" s="214">
        <v>13028889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58</v>
      </c>
      <c r="N17" s="83"/>
      <c r="O17" s="83"/>
      <c r="P17" s="83"/>
      <c r="Q17" s="91"/>
      <c r="R17" s="101" t="s">
        <v>193</v>
      </c>
      <c r="S17" s="110"/>
      <c r="T17" s="110"/>
      <c r="U17" s="110"/>
      <c r="V17" s="122"/>
      <c r="W17" s="130" t="s">
        <v>49</v>
      </c>
      <c r="X17" s="56"/>
      <c r="Y17" s="56"/>
      <c r="Z17" s="56"/>
      <c r="AA17" s="56"/>
      <c r="AB17" s="25"/>
      <c r="AC17" s="72">
        <v>31676</v>
      </c>
      <c r="AD17" s="80"/>
      <c r="AE17" s="80"/>
      <c r="AF17" s="80"/>
      <c r="AG17" s="84"/>
      <c r="AH17" s="72">
        <v>27591</v>
      </c>
      <c r="AI17" s="80"/>
      <c r="AJ17" s="80"/>
      <c r="AK17" s="80"/>
      <c r="AL17" s="118"/>
      <c r="AM17" s="175"/>
      <c r="AN17" s="58"/>
      <c r="AO17" s="58"/>
      <c r="AP17" s="58"/>
      <c r="AQ17" s="58"/>
      <c r="AR17" s="58"/>
      <c r="AS17" s="58"/>
      <c r="AT17" s="63"/>
      <c r="AU17" s="182"/>
      <c r="AV17" s="139"/>
      <c r="AW17" s="139"/>
      <c r="AX17" s="139"/>
      <c r="AY17" s="190" t="s">
        <v>195</v>
      </c>
      <c r="AZ17" s="198"/>
      <c r="BA17" s="198"/>
      <c r="BB17" s="198"/>
      <c r="BC17" s="198"/>
      <c r="BD17" s="198"/>
      <c r="BE17" s="198"/>
      <c r="BF17" s="198"/>
      <c r="BG17" s="198"/>
      <c r="BH17" s="198"/>
      <c r="BI17" s="198"/>
      <c r="BJ17" s="198"/>
      <c r="BK17" s="198"/>
      <c r="BL17" s="198"/>
      <c r="BM17" s="209"/>
      <c r="BN17" s="214">
        <v>14349330</v>
      </c>
      <c r="BO17" s="217"/>
      <c r="BP17" s="217"/>
      <c r="BQ17" s="217"/>
      <c r="BR17" s="217"/>
      <c r="BS17" s="217"/>
      <c r="BT17" s="217"/>
      <c r="BU17" s="220"/>
      <c r="BV17" s="214">
        <v>13682389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196</v>
      </c>
      <c r="C18" s="31"/>
      <c r="D18" s="31"/>
      <c r="E18" s="49"/>
      <c r="F18" s="49"/>
      <c r="G18" s="49"/>
      <c r="H18" s="49"/>
      <c r="I18" s="49"/>
      <c r="J18" s="49"/>
      <c r="K18" s="49"/>
      <c r="L18" s="70">
        <v>6.39</v>
      </c>
      <c r="M18" s="70"/>
      <c r="N18" s="70"/>
      <c r="O18" s="70"/>
      <c r="P18" s="70"/>
      <c r="Q18" s="70"/>
      <c r="R18" s="102"/>
      <c r="S18" s="102"/>
      <c r="T18" s="102"/>
      <c r="U18" s="102"/>
      <c r="V18" s="123"/>
      <c r="W18" s="131"/>
      <c r="X18" s="138"/>
      <c r="Y18" s="138"/>
      <c r="Z18" s="138"/>
      <c r="AA18" s="138"/>
      <c r="AB18" s="26"/>
      <c r="AC18" s="150">
        <v>85.6</v>
      </c>
      <c r="AD18" s="157"/>
      <c r="AE18" s="157"/>
      <c r="AF18" s="157"/>
      <c r="AG18" s="160"/>
      <c r="AH18" s="150">
        <v>83.6</v>
      </c>
      <c r="AI18" s="157"/>
      <c r="AJ18" s="157"/>
      <c r="AK18" s="157"/>
      <c r="AL18" s="172"/>
      <c r="AM18" s="175"/>
      <c r="AN18" s="58"/>
      <c r="AO18" s="58"/>
      <c r="AP18" s="58"/>
      <c r="AQ18" s="58"/>
      <c r="AR18" s="58"/>
      <c r="AS18" s="58"/>
      <c r="AT18" s="63"/>
      <c r="AU18" s="182"/>
      <c r="AV18" s="139"/>
      <c r="AW18" s="139"/>
      <c r="AX18" s="139"/>
      <c r="AY18" s="190" t="s">
        <v>197</v>
      </c>
      <c r="AZ18" s="198"/>
      <c r="BA18" s="198"/>
      <c r="BB18" s="198"/>
      <c r="BC18" s="198"/>
      <c r="BD18" s="198"/>
      <c r="BE18" s="198"/>
      <c r="BF18" s="198"/>
      <c r="BG18" s="198"/>
      <c r="BH18" s="198"/>
      <c r="BI18" s="198"/>
      <c r="BJ18" s="198"/>
      <c r="BK18" s="198"/>
      <c r="BL18" s="198"/>
      <c r="BM18" s="209"/>
      <c r="BN18" s="214">
        <v>15100646</v>
      </c>
      <c r="BO18" s="217"/>
      <c r="BP18" s="217"/>
      <c r="BQ18" s="217"/>
      <c r="BR18" s="217"/>
      <c r="BS18" s="217"/>
      <c r="BT18" s="217"/>
      <c r="BU18" s="220"/>
      <c r="BV18" s="214">
        <v>15135448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v>
      </c>
      <c r="C19" s="31"/>
      <c r="D19" s="31"/>
      <c r="E19" s="49"/>
      <c r="F19" s="49"/>
      <c r="G19" s="49"/>
      <c r="H19" s="49"/>
      <c r="I19" s="49"/>
      <c r="J19" s="49"/>
      <c r="K19" s="49"/>
      <c r="L19" s="71">
        <v>13266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198</v>
      </c>
      <c r="AZ19" s="198"/>
      <c r="BA19" s="198"/>
      <c r="BB19" s="198"/>
      <c r="BC19" s="198"/>
      <c r="BD19" s="198"/>
      <c r="BE19" s="198"/>
      <c r="BF19" s="198"/>
      <c r="BG19" s="198"/>
      <c r="BH19" s="198"/>
      <c r="BI19" s="198"/>
      <c r="BJ19" s="198"/>
      <c r="BK19" s="198"/>
      <c r="BL19" s="198"/>
      <c r="BM19" s="209"/>
      <c r="BN19" s="214">
        <v>22778879</v>
      </c>
      <c r="BO19" s="217"/>
      <c r="BP19" s="217"/>
      <c r="BQ19" s="217"/>
      <c r="BR19" s="217"/>
      <c r="BS19" s="217"/>
      <c r="BT19" s="217"/>
      <c r="BU19" s="220"/>
      <c r="BV19" s="214">
        <v>21302795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201</v>
      </c>
      <c r="C20" s="31"/>
      <c r="D20" s="31"/>
      <c r="E20" s="49"/>
      <c r="F20" s="49"/>
      <c r="G20" s="49"/>
      <c r="H20" s="49"/>
      <c r="I20" s="49"/>
      <c r="J20" s="49"/>
      <c r="K20" s="49"/>
      <c r="L20" s="71">
        <v>42616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203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204</v>
      </c>
      <c r="C22" s="33"/>
      <c r="D22" s="41"/>
      <c r="E22" s="50" t="s">
        <v>1</v>
      </c>
      <c r="F22" s="56"/>
      <c r="G22" s="56"/>
      <c r="H22" s="56"/>
      <c r="I22" s="56"/>
      <c r="J22" s="56"/>
      <c r="K22" s="25"/>
      <c r="L22" s="50" t="s">
        <v>206</v>
      </c>
      <c r="M22" s="56"/>
      <c r="N22" s="56"/>
      <c r="O22" s="56"/>
      <c r="P22" s="25"/>
      <c r="Q22" s="92" t="s">
        <v>207</v>
      </c>
      <c r="R22" s="104"/>
      <c r="S22" s="104"/>
      <c r="T22" s="104"/>
      <c r="U22" s="104"/>
      <c r="V22" s="125"/>
      <c r="W22" s="133" t="s">
        <v>209</v>
      </c>
      <c r="X22" s="33"/>
      <c r="Y22" s="41"/>
      <c r="Z22" s="50" t="s">
        <v>1</v>
      </c>
      <c r="AA22" s="56"/>
      <c r="AB22" s="56"/>
      <c r="AC22" s="56"/>
      <c r="AD22" s="56"/>
      <c r="AE22" s="56"/>
      <c r="AF22" s="56"/>
      <c r="AG22" s="25"/>
      <c r="AH22" s="163" t="s">
        <v>142</v>
      </c>
      <c r="AI22" s="56"/>
      <c r="AJ22" s="56"/>
      <c r="AK22" s="56"/>
      <c r="AL22" s="25"/>
      <c r="AM22" s="163" t="s">
        <v>210</v>
      </c>
      <c r="AN22" s="178"/>
      <c r="AO22" s="178"/>
      <c r="AP22" s="178"/>
      <c r="AQ22" s="178"/>
      <c r="AR22" s="180"/>
      <c r="AS22" s="92" t="s">
        <v>207</v>
      </c>
      <c r="AT22" s="104"/>
      <c r="AU22" s="104"/>
      <c r="AV22" s="104"/>
      <c r="AW22" s="104"/>
      <c r="AX22" s="187"/>
      <c r="AY22" s="189" t="s">
        <v>211</v>
      </c>
      <c r="AZ22" s="197"/>
      <c r="BA22" s="197"/>
      <c r="BB22" s="197"/>
      <c r="BC22" s="197"/>
      <c r="BD22" s="197"/>
      <c r="BE22" s="197"/>
      <c r="BF22" s="197"/>
      <c r="BG22" s="197"/>
      <c r="BH22" s="197"/>
      <c r="BI22" s="197"/>
      <c r="BJ22" s="197"/>
      <c r="BK22" s="197"/>
      <c r="BL22" s="197"/>
      <c r="BM22" s="208"/>
      <c r="BN22" s="213">
        <v>17805888</v>
      </c>
      <c r="BO22" s="216"/>
      <c r="BP22" s="216"/>
      <c r="BQ22" s="216"/>
      <c r="BR22" s="216"/>
      <c r="BS22" s="216"/>
      <c r="BT22" s="216"/>
      <c r="BU22" s="219"/>
      <c r="BV22" s="213">
        <v>18426703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214</v>
      </c>
      <c r="AZ23" s="198"/>
      <c r="BA23" s="198"/>
      <c r="BB23" s="198"/>
      <c r="BC23" s="198"/>
      <c r="BD23" s="198"/>
      <c r="BE23" s="198"/>
      <c r="BF23" s="198"/>
      <c r="BG23" s="198"/>
      <c r="BH23" s="198"/>
      <c r="BI23" s="198"/>
      <c r="BJ23" s="198"/>
      <c r="BK23" s="198"/>
      <c r="BL23" s="198"/>
      <c r="BM23" s="209"/>
      <c r="BN23" s="214">
        <v>15874920</v>
      </c>
      <c r="BO23" s="217"/>
      <c r="BP23" s="217"/>
      <c r="BQ23" s="217"/>
      <c r="BR23" s="217"/>
      <c r="BS23" s="217"/>
      <c r="BT23" s="217"/>
      <c r="BU23" s="220"/>
      <c r="BV23" s="214">
        <v>16272357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215</v>
      </c>
      <c r="F24" s="58"/>
      <c r="G24" s="58"/>
      <c r="H24" s="58"/>
      <c r="I24" s="58"/>
      <c r="J24" s="58"/>
      <c r="K24" s="63"/>
      <c r="L24" s="72">
        <v>1</v>
      </c>
      <c r="M24" s="80"/>
      <c r="N24" s="80"/>
      <c r="O24" s="80"/>
      <c r="P24" s="84"/>
      <c r="Q24" s="72">
        <v>8980</v>
      </c>
      <c r="R24" s="80"/>
      <c r="S24" s="80"/>
      <c r="T24" s="80"/>
      <c r="U24" s="80"/>
      <c r="V24" s="84"/>
      <c r="W24" s="134"/>
      <c r="X24" s="34"/>
      <c r="Y24" s="42"/>
      <c r="Z24" s="52" t="s">
        <v>217</v>
      </c>
      <c r="AA24" s="58"/>
      <c r="AB24" s="58"/>
      <c r="AC24" s="58"/>
      <c r="AD24" s="58"/>
      <c r="AE24" s="58"/>
      <c r="AF24" s="58"/>
      <c r="AG24" s="63"/>
      <c r="AH24" s="72">
        <v>402</v>
      </c>
      <c r="AI24" s="80"/>
      <c r="AJ24" s="80"/>
      <c r="AK24" s="80"/>
      <c r="AL24" s="84"/>
      <c r="AM24" s="72">
        <v>1287606</v>
      </c>
      <c r="AN24" s="80"/>
      <c r="AO24" s="80"/>
      <c r="AP24" s="80"/>
      <c r="AQ24" s="80"/>
      <c r="AR24" s="84"/>
      <c r="AS24" s="72">
        <v>3203</v>
      </c>
      <c r="AT24" s="80"/>
      <c r="AU24" s="80"/>
      <c r="AV24" s="80"/>
      <c r="AW24" s="80"/>
      <c r="AX24" s="118"/>
      <c r="AY24" s="191" t="s">
        <v>218</v>
      </c>
      <c r="AZ24" s="199"/>
      <c r="BA24" s="199"/>
      <c r="BB24" s="199"/>
      <c r="BC24" s="199"/>
      <c r="BD24" s="199"/>
      <c r="BE24" s="199"/>
      <c r="BF24" s="199"/>
      <c r="BG24" s="199"/>
      <c r="BH24" s="199"/>
      <c r="BI24" s="199"/>
      <c r="BJ24" s="199"/>
      <c r="BK24" s="199"/>
      <c r="BL24" s="199"/>
      <c r="BM24" s="210"/>
      <c r="BN24" s="214">
        <v>8192616</v>
      </c>
      <c r="BO24" s="217"/>
      <c r="BP24" s="217"/>
      <c r="BQ24" s="217"/>
      <c r="BR24" s="217"/>
      <c r="BS24" s="217"/>
      <c r="BT24" s="217"/>
      <c r="BU24" s="220"/>
      <c r="BV24" s="214">
        <v>8266934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220</v>
      </c>
      <c r="F25" s="58"/>
      <c r="G25" s="58"/>
      <c r="H25" s="58"/>
      <c r="I25" s="58"/>
      <c r="J25" s="58"/>
      <c r="K25" s="63"/>
      <c r="L25" s="72">
        <v>1</v>
      </c>
      <c r="M25" s="80"/>
      <c r="N25" s="80"/>
      <c r="O25" s="80"/>
      <c r="P25" s="84"/>
      <c r="Q25" s="72">
        <v>7740</v>
      </c>
      <c r="R25" s="80"/>
      <c r="S25" s="80"/>
      <c r="T25" s="80"/>
      <c r="U25" s="80"/>
      <c r="V25" s="84"/>
      <c r="W25" s="134"/>
      <c r="X25" s="34"/>
      <c r="Y25" s="42"/>
      <c r="Z25" s="52" t="s">
        <v>222</v>
      </c>
      <c r="AA25" s="58"/>
      <c r="AB25" s="58"/>
      <c r="AC25" s="58"/>
      <c r="AD25" s="58"/>
      <c r="AE25" s="58"/>
      <c r="AF25" s="58"/>
      <c r="AG25" s="63"/>
      <c r="AH25" s="72" t="s">
        <v>156</v>
      </c>
      <c r="AI25" s="80"/>
      <c r="AJ25" s="80"/>
      <c r="AK25" s="80"/>
      <c r="AL25" s="84"/>
      <c r="AM25" s="72" t="s">
        <v>156</v>
      </c>
      <c r="AN25" s="80"/>
      <c r="AO25" s="80"/>
      <c r="AP25" s="80"/>
      <c r="AQ25" s="80"/>
      <c r="AR25" s="84"/>
      <c r="AS25" s="72" t="s">
        <v>156</v>
      </c>
      <c r="AT25" s="80"/>
      <c r="AU25" s="80"/>
      <c r="AV25" s="80"/>
      <c r="AW25" s="80"/>
      <c r="AX25" s="118"/>
      <c r="AY25" s="189" t="s">
        <v>224</v>
      </c>
      <c r="AZ25" s="197"/>
      <c r="BA25" s="197"/>
      <c r="BB25" s="197"/>
      <c r="BC25" s="197"/>
      <c r="BD25" s="197"/>
      <c r="BE25" s="197"/>
      <c r="BF25" s="197"/>
      <c r="BG25" s="197"/>
      <c r="BH25" s="197"/>
      <c r="BI25" s="197"/>
      <c r="BJ25" s="197"/>
      <c r="BK25" s="197"/>
      <c r="BL25" s="197"/>
      <c r="BM25" s="208"/>
      <c r="BN25" s="213">
        <v>963905</v>
      </c>
      <c r="BO25" s="216"/>
      <c r="BP25" s="216"/>
      <c r="BQ25" s="216"/>
      <c r="BR25" s="216"/>
      <c r="BS25" s="216"/>
      <c r="BT25" s="216"/>
      <c r="BU25" s="219"/>
      <c r="BV25" s="213">
        <v>2088136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225</v>
      </c>
      <c r="F26" s="58"/>
      <c r="G26" s="58"/>
      <c r="H26" s="58"/>
      <c r="I26" s="58"/>
      <c r="J26" s="58"/>
      <c r="K26" s="63"/>
      <c r="L26" s="72">
        <v>1</v>
      </c>
      <c r="M26" s="80"/>
      <c r="N26" s="80"/>
      <c r="O26" s="80"/>
      <c r="P26" s="84"/>
      <c r="Q26" s="72">
        <v>7210</v>
      </c>
      <c r="R26" s="80"/>
      <c r="S26" s="80"/>
      <c r="T26" s="80"/>
      <c r="U26" s="80"/>
      <c r="V26" s="84"/>
      <c r="W26" s="134"/>
      <c r="X26" s="34"/>
      <c r="Y26" s="42"/>
      <c r="Z26" s="52" t="s">
        <v>226</v>
      </c>
      <c r="AA26" s="143"/>
      <c r="AB26" s="143"/>
      <c r="AC26" s="143"/>
      <c r="AD26" s="143"/>
      <c r="AE26" s="143"/>
      <c r="AF26" s="143"/>
      <c r="AG26" s="161"/>
      <c r="AH26" s="72">
        <v>20</v>
      </c>
      <c r="AI26" s="80"/>
      <c r="AJ26" s="80"/>
      <c r="AK26" s="80"/>
      <c r="AL26" s="84"/>
      <c r="AM26" s="72">
        <v>64800</v>
      </c>
      <c r="AN26" s="80"/>
      <c r="AO26" s="80"/>
      <c r="AP26" s="80"/>
      <c r="AQ26" s="80"/>
      <c r="AR26" s="84"/>
      <c r="AS26" s="72">
        <v>3240</v>
      </c>
      <c r="AT26" s="80"/>
      <c r="AU26" s="80"/>
      <c r="AV26" s="80"/>
      <c r="AW26" s="80"/>
      <c r="AX26" s="118"/>
      <c r="AY26" s="192" t="s">
        <v>227</v>
      </c>
      <c r="AZ26" s="111"/>
      <c r="BA26" s="111"/>
      <c r="BB26" s="111"/>
      <c r="BC26" s="111"/>
      <c r="BD26" s="111"/>
      <c r="BE26" s="111"/>
      <c r="BF26" s="111"/>
      <c r="BG26" s="111"/>
      <c r="BH26" s="111"/>
      <c r="BI26" s="111"/>
      <c r="BJ26" s="111"/>
      <c r="BK26" s="111"/>
      <c r="BL26" s="111"/>
      <c r="BM26" s="211"/>
      <c r="BN26" s="214" t="s">
        <v>156</v>
      </c>
      <c r="BO26" s="217"/>
      <c r="BP26" s="217"/>
      <c r="BQ26" s="217"/>
      <c r="BR26" s="217"/>
      <c r="BS26" s="217"/>
      <c r="BT26" s="217"/>
      <c r="BU26" s="220"/>
      <c r="BV26" s="214" t="s">
        <v>156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228</v>
      </c>
      <c r="F27" s="58"/>
      <c r="G27" s="58"/>
      <c r="H27" s="58"/>
      <c r="I27" s="58"/>
      <c r="J27" s="58"/>
      <c r="K27" s="63"/>
      <c r="L27" s="72">
        <v>1</v>
      </c>
      <c r="M27" s="80"/>
      <c r="N27" s="80"/>
      <c r="O27" s="80"/>
      <c r="P27" s="84"/>
      <c r="Q27" s="72">
        <v>5470</v>
      </c>
      <c r="R27" s="80"/>
      <c r="S27" s="80"/>
      <c r="T27" s="80"/>
      <c r="U27" s="80"/>
      <c r="V27" s="84"/>
      <c r="W27" s="134"/>
      <c r="X27" s="34"/>
      <c r="Y27" s="42"/>
      <c r="Z27" s="52" t="s">
        <v>229</v>
      </c>
      <c r="AA27" s="58"/>
      <c r="AB27" s="58"/>
      <c r="AC27" s="58"/>
      <c r="AD27" s="58"/>
      <c r="AE27" s="58"/>
      <c r="AF27" s="58"/>
      <c r="AG27" s="63"/>
      <c r="AH27" s="72">
        <v>2</v>
      </c>
      <c r="AI27" s="80"/>
      <c r="AJ27" s="80"/>
      <c r="AK27" s="80"/>
      <c r="AL27" s="84"/>
      <c r="AM27" s="72" t="s">
        <v>232</v>
      </c>
      <c r="AN27" s="80"/>
      <c r="AO27" s="80"/>
      <c r="AP27" s="80"/>
      <c r="AQ27" s="80"/>
      <c r="AR27" s="84"/>
      <c r="AS27" s="72" t="s">
        <v>232</v>
      </c>
      <c r="AT27" s="80"/>
      <c r="AU27" s="80"/>
      <c r="AV27" s="80"/>
      <c r="AW27" s="80"/>
      <c r="AX27" s="118"/>
      <c r="AY27" s="193" t="s">
        <v>235</v>
      </c>
      <c r="AZ27" s="200"/>
      <c r="BA27" s="200"/>
      <c r="BB27" s="200"/>
      <c r="BC27" s="200"/>
      <c r="BD27" s="200"/>
      <c r="BE27" s="200"/>
      <c r="BF27" s="200"/>
      <c r="BG27" s="200"/>
      <c r="BH27" s="200"/>
      <c r="BI27" s="200"/>
      <c r="BJ27" s="200"/>
      <c r="BK27" s="200"/>
      <c r="BL27" s="200"/>
      <c r="BM27" s="212"/>
      <c r="BN27" s="215" t="s">
        <v>156</v>
      </c>
      <c r="BO27" s="218"/>
      <c r="BP27" s="218"/>
      <c r="BQ27" s="218"/>
      <c r="BR27" s="218"/>
      <c r="BS27" s="218"/>
      <c r="BT27" s="218"/>
      <c r="BU27" s="221"/>
      <c r="BV27" s="215">
        <v>300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236</v>
      </c>
      <c r="F28" s="58"/>
      <c r="G28" s="58"/>
      <c r="H28" s="58"/>
      <c r="I28" s="58"/>
      <c r="J28" s="58"/>
      <c r="K28" s="63"/>
      <c r="L28" s="72">
        <v>1</v>
      </c>
      <c r="M28" s="80"/>
      <c r="N28" s="80"/>
      <c r="O28" s="80"/>
      <c r="P28" s="84"/>
      <c r="Q28" s="72">
        <v>4890</v>
      </c>
      <c r="R28" s="80"/>
      <c r="S28" s="80"/>
      <c r="T28" s="80"/>
      <c r="U28" s="80"/>
      <c r="V28" s="84"/>
      <c r="W28" s="134"/>
      <c r="X28" s="34"/>
      <c r="Y28" s="42"/>
      <c r="Z28" s="52" t="s">
        <v>6</v>
      </c>
      <c r="AA28" s="58"/>
      <c r="AB28" s="58"/>
      <c r="AC28" s="58"/>
      <c r="AD28" s="58"/>
      <c r="AE28" s="58"/>
      <c r="AF28" s="58"/>
      <c r="AG28" s="63"/>
      <c r="AH28" s="72" t="s">
        <v>156</v>
      </c>
      <c r="AI28" s="80"/>
      <c r="AJ28" s="80"/>
      <c r="AK28" s="80"/>
      <c r="AL28" s="84"/>
      <c r="AM28" s="72" t="s">
        <v>156</v>
      </c>
      <c r="AN28" s="80"/>
      <c r="AO28" s="80"/>
      <c r="AP28" s="80"/>
      <c r="AQ28" s="80"/>
      <c r="AR28" s="84"/>
      <c r="AS28" s="72" t="s">
        <v>156</v>
      </c>
      <c r="AT28" s="80"/>
      <c r="AU28" s="80"/>
      <c r="AV28" s="80"/>
      <c r="AW28" s="80"/>
      <c r="AX28" s="118"/>
      <c r="AY28" s="194" t="s">
        <v>237</v>
      </c>
      <c r="AZ28" s="201"/>
      <c r="BA28" s="201"/>
      <c r="BB28" s="204"/>
      <c r="BC28" s="189" t="s">
        <v>59</v>
      </c>
      <c r="BD28" s="197"/>
      <c r="BE28" s="197"/>
      <c r="BF28" s="197"/>
      <c r="BG28" s="197"/>
      <c r="BH28" s="197"/>
      <c r="BI28" s="197"/>
      <c r="BJ28" s="197"/>
      <c r="BK28" s="197"/>
      <c r="BL28" s="197"/>
      <c r="BM28" s="208"/>
      <c r="BN28" s="213">
        <v>2251135</v>
      </c>
      <c r="BO28" s="216"/>
      <c r="BP28" s="216"/>
      <c r="BQ28" s="216"/>
      <c r="BR28" s="216"/>
      <c r="BS28" s="216"/>
      <c r="BT28" s="216"/>
      <c r="BU28" s="219"/>
      <c r="BV28" s="213">
        <v>2005172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240</v>
      </c>
      <c r="F29" s="58"/>
      <c r="G29" s="58"/>
      <c r="H29" s="58"/>
      <c r="I29" s="58"/>
      <c r="J29" s="58"/>
      <c r="K29" s="63"/>
      <c r="L29" s="72">
        <v>20</v>
      </c>
      <c r="M29" s="80"/>
      <c r="N29" s="80"/>
      <c r="O29" s="80"/>
      <c r="P29" s="84"/>
      <c r="Q29" s="72">
        <v>4650</v>
      </c>
      <c r="R29" s="80"/>
      <c r="S29" s="80"/>
      <c r="T29" s="80"/>
      <c r="U29" s="80"/>
      <c r="V29" s="84"/>
      <c r="W29" s="135"/>
      <c r="X29" s="140"/>
      <c r="Y29" s="142"/>
      <c r="Z29" s="52" t="s">
        <v>242</v>
      </c>
      <c r="AA29" s="58"/>
      <c r="AB29" s="58"/>
      <c r="AC29" s="58"/>
      <c r="AD29" s="58"/>
      <c r="AE29" s="58"/>
      <c r="AF29" s="58"/>
      <c r="AG29" s="63"/>
      <c r="AH29" s="72">
        <v>404</v>
      </c>
      <c r="AI29" s="80"/>
      <c r="AJ29" s="80"/>
      <c r="AK29" s="80"/>
      <c r="AL29" s="84"/>
      <c r="AM29" s="72">
        <v>1296873</v>
      </c>
      <c r="AN29" s="80"/>
      <c r="AO29" s="80"/>
      <c r="AP29" s="80"/>
      <c r="AQ29" s="80"/>
      <c r="AR29" s="84"/>
      <c r="AS29" s="72">
        <v>3210</v>
      </c>
      <c r="AT29" s="80"/>
      <c r="AU29" s="80"/>
      <c r="AV29" s="80"/>
      <c r="AW29" s="80"/>
      <c r="AX29" s="118"/>
      <c r="AY29" s="195"/>
      <c r="AZ29" s="202"/>
      <c r="BA29" s="202"/>
      <c r="BB29" s="205"/>
      <c r="BC29" s="190" t="s">
        <v>243</v>
      </c>
      <c r="BD29" s="198"/>
      <c r="BE29" s="198"/>
      <c r="BF29" s="198"/>
      <c r="BG29" s="198"/>
      <c r="BH29" s="198"/>
      <c r="BI29" s="198"/>
      <c r="BJ29" s="198"/>
      <c r="BK29" s="198"/>
      <c r="BL29" s="198"/>
      <c r="BM29" s="209"/>
      <c r="BN29" s="214">
        <v>477</v>
      </c>
      <c r="BO29" s="217"/>
      <c r="BP29" s="217"/>
      <c r="BQ29" s="217"/>
      <c r="BR29" s="217"/>
      <c r="BS29" s="217"/>
      <c r="BT29" s="217"/>
      <c r="BU29" s="220"/>
      <c r="BV29" s="214">
        <v>476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245</v>
      </c>
      <c r="X30" s="141"/>
      <c r="Y30" s="141"/>
      <c r="Z30" s="141"/>
      <c r="AA30" s="141"/>
      <c r="AB30" s="141"/>
      <c r="AC30" s="141"/>
      <c r="AD30" s="141"/>
      <c r="AE30" s="141"/>
      <c r="AF30" s="141"/>
      <c r="AG30" s="162"/>
      <c r="AH30" s="150">
        <v>98.8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27</v>
      </c>
      <c r="BD30" s="199"/>
      <c r="BE30" s="199"/>
      <c r="BF30" s="199"/>
      <c r="BG30" s="199"/>
      <c r="BH30" s="199"/>
      <c r="BI30" s="199"/>
      <c r="BJ30" s="199"/>
      <c r="BK30" s="199"/>
      <c r="BL30" s="199"/>
      <c r="BM30" s="210"/>
      <c r="BN30" s="215">
        <v>4430131</v>
      </c>
      <c r="BO30" s="218"/>
      <c r="BP30" s="218"/>
      <c r="BQ30" s="218"/>
      <c r="BR30" s="218"/>
      <c r="BS30" s="218"/>
      <c r="BT30" s="218"/>
      <c r="BU30" s="221"/>
      <c r="BV30" s="215">
        <v>3546603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144</v>
      </c>
      <c r="D32" s="36"/>
      <c r="E32" s="36"/>
      <c r="F32" s="36"/>
      <c r="G32" s="36"/>
      <c r="H32" s="36"/>
      <c r="I32" s="36"/>
      <c r="J32" s="36"/>
      <c r="K32" s="36"/>
      <c r="L32" s="36"/>
      <c r="M32" s="36"/>
      <c r="N32" s="36"/>
      <c r="O32" s="36"/>
      <c r="P32" s="36"/>
      <c r="Q32" s="36"/>
      <c r="R32" s="36"/>
      <c r="S32" s="36"/>
      <c r="U32" s="111" t="s">
        <v>45</v>
      </c>
      <c r="V32" s="111"/>
      <c r="W32" s="111"/>
      <c r="X32" s="111"/>
      <c r="Y32" s="111"/>
      <c r="Z32" s="111"/>
      <c r="AA32" s="111"/>
      <c r="AB32" s="111"/>
      <c r="AC32" s="111"/>
      <c r="AD32" s="111"/>
      <c r="AE32" s="111"/>
      <c r="AF32" s="111"/>
      <c r="AG32" s="111"/>
      <c r="AH32" s="111"/>
      <c r="AI32" s="111"/>
      <c r="AJ32" s="111"/>
      <c r="AK32" s="111"/>
      <c r="AM32" s="111" t="s">
        <v>247</v>
      </c>
      <c r="AN32" s="111"/>
      <c r="AO32" s="111"/>
      <c r="AP32" s="111"/>
      <c r="AQ32" s="111"/>
      <c r="AR32" s="111"/>
      <c r="AS32" s="111"/>
      <c r="AT32" s="111"/>
      <c r="AU32" s="111"/>
      <c r="AV32" s="111"/>
      <c r="AW32" s="111"/>
      <c r="AX32" s="111"/>
      <c r="AY32" s="111"/>
      <c r="AZ32" s="111"/>
      <c r="BA32" s="111"/>
      <c r="BB32" s="111"/>
      <c r="BC32" s="111"/>
      <c r="BE32" s="111" t="s">
        <v>248</v>
      </c>
      <c r="BF32" s="111"/>
      <c r="BG32" s="111"/>
      <c r="BH32" s="111"/>
      <c r="BI32" s="111"/>
      <c r="BJ32" s="111"/>
      <c r="BK32" s="111"/>
      <c r="BL32" s="111"/>
      <c r="BM32" s="111"/>
      <c r="BN32" s="111"/>
      <c r="BO32" s="111"/>
      <c r="BP32" s="111"/>
      <c r="BQ32" s="111"/>
      <c r="BR32" s="111"/>
      <c r="BS32" s="111"/>
      <c r="BT32" s="111"/>
      <c r="BU32" s="111"/>
      <c r="BW32" s="111" t="s">
        <v>249</v>
      </c>
      <c r="BX32" s="111"/>
      <c r="BY32" s="111"/>
      <c r="BZ32" s="111"/>
      <c r="CA32" s="111"/>
      <c r="CB32" s="111"/>
      <c r="CC32" s="111"/>
      <c r="CD32" s="111"/>
      <c r="CE32" s="111"/>
      <c r="CF32" s="111"/>
      <c r="CG32" s="111"/>
      <c r="CH32" s="111"/>
      <c r="CI32" s="111"/>
      <c r="CJ32" s="111"/>
      <c r="CK32" s="111"/>
      <c r="CL32" s="111"/>
      <c r="CM32" s="111"/>
      <c r="CO32" s="111" t="s">
        <v>252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88</v>
      </c>
      <c r="D33" s="37"/>
      <c r="E33" s="54" t="s">
        <v>253</v>
      </c>
      <c r="F33" s="54"/>
      <c r="G33" s="54"/>
      <c r="H33" s="54"/>
      <c r="I33" s="54"/>
      <c r="J33" s="54"/>
      <c r="K33" s="54"/>
      <c r="L33" s="54"/>
      <c r="M33" s="54"/>
      <c r="N33" s="54"/>
      <c r="O33" s="54"/>
      <c r="P33" s="54"/>
      <c r="Q33" s="54"/>
      <c r="R33" s="54"/>
      <c r="S33" s="54"/>
      <c r="T33" s="54"/>
      <c r="U33" s="37" t="s">
        <v>88</v>
      </c>
      <c r="V33" s="37"/>
      <c r="W33" s="54" t="s">
        <v>253</v>
      </c>
      <c r="X33" s="54"/>
      <c r="Y33" s="54"/>
      <c r="Z33" s="54"/>
      <c r="AA33" s="54"/>
      <c r="AB33" s="54"/>
      <c r="AC33" s="54"/>
      <c r="AD33" s="54"/>
      <c r="AE33" s="54"/>
      <c r="AF33" s="54"/>
      <c r="AG33" s="54"/>
      <c r="AH33" s="54"/>
      <c r="AI33" s="54"/>
      <c r="AJ33" s="54"/>
      <c r="AK33" s="54"/>
      <c r="AL33" s="54"/>
      <c r="AM33" s="37" t="s">
        <v>88</v>
      </c>
      <c r="AN33" s="37"/>
      <c r="AO33" s="54" t="s">
        <v>253</v>
      </c>
      <c r="AP33" s="54"/>
      <c r="AQ33" s="54"/>
      <c r="AR33" s="54"/>
      <c r="AS33" s="54"/>
      <c r="AT33" s="54"/>
      <c r="AU33" s="54"/>
      <c r="AV33" s="54"/>
      <c r="AW33" s="54"/>
      <c r="AX33" s="54"/>
      <c r="AY33" s="54"/>
      <c r="AZ33" s="54"/>
      <c r="BA33" s="54"/>
      <c r="BB33" s="54"/>
      <c r="BC33" s="54"/>
      <c r="BD33" s="37"/>
      <c r="BE33" s="54" t="s">
        <v>254</v>
      </c>
      <c r="BF33" s="54"/>
      <c r="BG33" s="54" t="s">
        <v>120</v>
      </c>
      <c r="BH33" s="54"/>
      <c r="BI33" s="54"/>
      <c r="BJ33" s="54"/>
      <c r="BK33" s="54"/>
      <c r="BL33" s="54"/>
      <c r="BM33" s="54"/>
      <c r="BN33" s="54"/>
      <c r="BO33" s="54"/>
      <c r="BP33" s="54"/>
      <c r="BQ33" s="54"/>
      <c r="BR33" s="54"/>
      <c r="BS33" s="54"/>
      <c r="BT33" s="54"/>
      <c r="BU33" s="54"/>
      <c r="BV33" s="37"/>
      <c r="BW33" s="37" t="s">
        <v>254</v>
      </c>
      <c r="BX33" s="37"/>
      <c r="BY33" s="54" t="s">
        <v>192</v>
      </c>
      <c r="BZ33" s="54"/>
      <c r="CA33" s="54"/>
      <c r="CB33" s="54"/>
      <c r="CC33" s="54"/>
      <c r="CD33" s="54"/>
      <c r="CE33" s="54"/>
      <c r="CF33" s="54"/>
      <c r="CG33" s="54"/>
      <c r="CH33" s="54"/>
      <c r="CI33" s="54"/>
      <c r="CJ33" s="54"/>
      <c r="CK33" s="54"/>
      <c r="CL33" s="54"/>
      <c r="CM33" s="54"/>
      <c r="CN33" s="54"/>
      <c r="CO33" s="37" t="s">
        <v>88</v>
      </c>
      <c r="CP33" s="37"/>
      <c r="CQ33" s="54" t="s">
        <v>256</v>
      </c>
      <c r="CR33" s="54"/>
      <c r="CS33" s="54"/>
      <c r="CT33" s="54"/>
      <c r="CU33" s="54"/>
      <c r="CV33" s="54"/>
      <c r="CW33" s="54"/>
      <c r="CX33" s="54"/>
      <c r="CY33" s="54"/>
      <c r="CZ33" s="54"/>
      <c r="DA33" s="54"/>
      <c r="DB33" s="54"/>
      <c r="DC33" s="54"/>
      <c r="DD33" s="54"/>
      <c r="DE33" s="54"/>
      <c r="DF33" s="54"/>
      <c r="DG33" s="253" t="s">
        <v>258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東京たま広域資源循環組合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狛江市土地開発公社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〇</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東京都市町村議会議員公務災害補償等組合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狛江市文化振興事業団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東京市町村総合事務組合（一般会計）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駐車場事業特別会計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東京市町村総合事務組合（東京都市町村民交通災害共済事業特別会計）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東京都市町村職員退職手当組合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東京都後期高齢者医療広域連合（一般会計）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東京都後期高齢者医療広域連合（後期高齢者医療特別会計）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多摩川衛生組合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260</v>
      </c>
      <c r="E46" s="1" t="s">
        <v>261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265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267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269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154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272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274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149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5mKTPYXOEmhwa2lY4XaFw21ab1KoiFVUSvbvu0s4cgL2LChNSpxFEMumygYCB1Ufj/jUXTZZDSZwxW1159Qtw==" saltValue="gpv64iv13MYTgPUkLsthH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70" zoomScaleNormal="7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492</v>
      </c>
      <c r="K32" s="862"/>
      <c r="L32" s="862"/>
      <c r="M32" s="862"/>
      <c r="N32" s="862"/>
      <c r="O32" s="862"/>
      <c r="P32" s="862"/>
    </row>
    <row r="33" spans="1:16" ht="39" customHeight="1">
      <c r="A33" s="862"/>
      <c r="B33" s="863" t="s">
        <v>138</v>
      </c>
      <c r="C33" s="869"/>
      <c r="D33" s="869"/>
      <c r="E33" s="874" t="s">
        <v>499</v>
      </c>
      <c r="F33" s="878" t="s">
        <v>333</v>
      </c>
      <c r="G33" s="883" t="s">
        <v>491</v>
      </c>
      <c r="H33" s="883" t="s">
        <v>493</v>
      </c>
      <c r="I33" s="883" t="s">
        <v>461</v>
      </c>
      <c r="J33" s="887" t="s">
        <v>494</v>
      </c>
      <c r="K33" s="862"/>
      <c r="L33" s="862"/>
      <c r="M33" s="862"/>
      <c r="N33" s="862"/>
      <c r="O33" s="862"/>
      <c r="P33" s="862"/>
    </row>
    <row r="34" spans="1:16" ht="39" customHeight="1">
      <c r="A34" s="862"/>
      <c r="B34" s="864"/>
      <c r="C34" s="870" t="s">
        <v>233</v>
      </c>
      <c r="D34" s="870"/>
      <c r="E34" s="875"/>
      <c r="F34" s="879">
        <v>6.69</v>
      </c>
      <c r="G34" s="884">
        <v>5.83</v>
      </c>
      <c r="H34" s="884">
        <v>9.7100000000000009</v>
      </c>
      <c r="I34" s="884">
        <v>13.16</v>
      </c>
      <c r="J34" s="888">
        <v>11.83</v>
      </c>
      <c r="K34" s="862"/>
      <c r="L34" s="862"/>
      <c r="M34" s="862"/>
      <c r="N34" s="862"/>
      <c r="O34" s="862"/>
      <c r="P34" s="862"/>
    </row>
    <row r="35" spans="1:16" ht="39" customHeight="1">
      <c r="A35" s="862"/>
      <c r="B35" s="865"/>
      <c r="C35" s="871" t="s">
        <v>325</v>
      </c>
      <c r="D35" s="871"/>
      <c r="E35" s="876"/>
      <c r="F35" s="880" t="s">
        <v>156</v>
      </c>
      <c r="G35" s="885" t="s">
        <v>156</v>
      </c>
      <c r="H35" s="885">
        <v>1.5</v>
      </c>
      <c r="I35" s="885">
        <v>1.45</v>
      </c>
      <c r="J35" s="889">
        <v>1.44</v>
      </c>
      <c r="K35" s="862"/>
      <c r="L35" s="862"/>
      <c r="M35" s="862"/>
      <c r="N35" s="862"/>
      <c r="O35" s="862"/>
      <c r="P35" s="862"/>
    </row>
    <row r="36" spans="1:16" ht="39" customHeight="1">
      <c r="A36" s="862"/>
      <c r="B36" s="865"/>
      <c r="C36" s="871" t="s">
        <v>194</v>
      </c>
      <c r="D36" s="871"/>
      <c r="E36" s="876"/>
      <c r="F36" s="880">
        <v>0.5</v>
      </c>
      <c r="G36" s="885">
        <v>0.23</v>
      </c>
      <c r="H36" s="885">
        <v>0.28999999999999998</v>
      </c>
      <c r="I36" s="885">
        <v>0.54</v>
      </c>
      <c r="J36" s="889">
        <v>0.72</v>
      </c>
      <c r="K36" s="862"/>
      <c r="L36" s="862"/>
      <c r="M36" s="862"/>
      <c r="N36" s="862"/>
      <c r="O36" s="862"/>
      <c r="P36" s="862"/>
    </row>
    <row r="37" spans="1:16" ht="39" customHeight="1">
      <c r="A37" s="862"/>
      <c r="B37" s="865"/>
      <c r="C37" s="871" t="s">
        <v>439</v>
      </c>
      <c r="D37" s="871"/>
      <c r="E37" s="876"/>
      <c r="F37" s="880">
        <v>1.01</v>
      </c>
      <c r="G37" s="885">
        <v>0.89</v>
      </c>
      <c r="H37" s="885">
        <v>1.5</v>
      </c>
      <c r="I37" s="885">
        <v>1.1399999999999999</v>
      </c>
      <c r="J37" s="889">
        <v>0.68</v>
      </c>
      <c r="K37" s="862"/>
      <c r="L37" s="862"/>
      <c r="M37" s="862"/>
      <c r="N37" s="862"/>
      <c r="O37" s="862"/>
      <c r="P37" s="862"/>
    </row>
    <row r="38" spans="1:16" ht="39" customHeight="1">
      <c r="A38" s="862"/>
      <c r="B38" s="865"/>
      <c r="C38" s="871" t="s">
        <v>183</v>
      </c>
      <c r="D38" s="871"/>
      <c r="E38" s="876"/>
      <c r="F38" s="880">
        <v>1.e-002</v>
      </c>
      <c r="G38" s="885">
        <v>1.e-002</v>
      </c>
      <c r="H38" s="885">
        <v>3.e-002</v>
      </c>
      <c r="I38" s="885">
        <v>0</v>
      </c>
      <c r="J38" s="889">
        <v>0.14000000000000001</v>
      </c>
      <c r="K38" s="862"/>
      <c r="L38" s="862"/>
      <c r="M38" s="862"/>
      <c r="N38" s="862"/>
      <c r="O38" s="862"/>
      <c r="P38" s="862"/>
    </row>
    <row r="39" spans="1:16" ht="39" customHeight="1">
      <c r="A39" s="862"/>
      <c r="B39" s="865"/>
      <c r="C39" s="871" t="s">
        <v>441</v>
      </c>
      <c r="D39" s="871"/>
      <c r="E39" s="876"/>
      <c r="F39" s="880">
        <v>0</v>
      </c>
      <c r="G39" s="885">
        <v>0</v>
      </c>
      <c r="H39" s="885">
        <v>0</v>
      </c>
      <c r="I39" s="885">
        <v>0</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496</v>
      </c>
      <c r="D42" s="871"/>
      <c r="E42" s="876"/>
      <c r="F42" s="880" t="s">
        <v>156</v>
      </c>
      <c r="G42" s="885" t="s">
        <v>156</v>
      </c>
      <c r="H42" s="885" t="s">
        <v>156</v>
      </c>
      <c r="I42" s="885" t="s">
        <v>156</v>
      </c>
      <c r="J42" s="889" t="s">
        <v>156</v>
      </c>
      <c r="K42" s="862"/>
      <c r="L42" s="862"/>
      <c r="M42" s="862"/>
      <c r="N42" s="862"/>
      <c r="O42" s="862"/>
      <c r="P42" s="862"/>
    </row>
    <row r="43" spans="1:16" ht="39" customHeight="1">
      <c r="A43" s="862"/>
      <c r="B43" s="867"/>
      <c r="C43" s="872" t="s">
        <v>471</v>
      </c>
      <c r="D43" s="872"/>
      <c r="E43" s="877"/>
      <c r="F43" s="881">
        <v>1.27</v>
      </c>
      <c r="G43" s="886">
        <v>1.53</v>
      </c>
      <c r="H43" s="886" t="s">
        <v>156</v>
      </c>
      <c r="I43" s="886" t="s">
        <v>156</v>
      </c>
      <c r="J43" s="890" t="s">
        <v>156</v>
      </c>
      <c r="K43" s="862"/>
      <c r="L43" s="862"/>
      <c r="M43" s="862"/>
      <c r="N43" s="862"/>
      <c r="O43" s="862"/>
      <c r="P43" s="862"/>
    </row>
    <row r="44" spans="1:16" ht="39" customHeight="1">
      <c r="A44" s="862"/>
      <c r="B44" s="868" t="s">
        <v>351</v>
      </c>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wrgbolimVAKzWxB9DkgI11PBqePk5bEZyEr+xHhruwx3+fNJ5SmI4X73xoo+zc4sEvl+ixTpMR1hFxFurMWzOg==" saltValue="NvBLSPexix8WqGuPUNuaF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4"/>
  <sheetViews>
    <sheetView showGridLines="0" zoomScale="70" zoomScaleNormal="7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136</v>
      </c>
      <c r="P43" s="734"/>
      <c r="Q43" s="734"/>
      <c r="R43" s="734"/>
      <c r="S43" s="734"/>
      <c r="T43" s="734"/>
      <c r="U43" s="734"/>
    </row>
    <row r="44" spans="1:21" ht="30.75" customHeight="1">
      <c r="A44" s="734"/>
      <c r="B44" s="891" t="s">
        <v>525</v>
      </c>
      <c r="C44" s="905"/>
      <c r="D44" s="905"/>
      <c r="E44" s="924"/>
      <c r="F44" s="924"/>
      <c r="G44" s="924"/>
      <c r="H44" s="924"/>
      <c r="I44" s="924"/>
      <c r="J44" s="933" t="s">
        <v>499</v>
      </c>
      <c r="K44" s="941" t="s">
        <v>333</v>
      </c>
      <c r="L44" s="950" t="s">
        <v>491</v>
      </c>
      <c r="M44" s="950" t="s">
        <v>493</v>
      </c>
      <c r="N44" s="950" t="s">
        <v>461</v>
      </c>
      <c r="O44" s="959" t="s">
        <v>494</v>
      </c>
      <c r="P44" s="734"/>
      <c r="Q44" s="734"/>
      <c r="R44" s="734"/>
      <c r="S44" s="734"/>
      <c r="T44" s="734"/>
      <c r="U44" s="734"/>
    </row>
    <row r="45" spans="1:21" ht="30.75" customHeight="1">
      <c r="A45" s="734"/>
      <c r="B45" s="892" t="s">
        <v>438</v>
      </c>
      <c r="C45" s="906"/>
      <c r="D45" s="916"/>
      <c r="E45" s="925" t="s">
        <v>10</v>
      </c>
      <c r="F45" s="925"/>
      <c r="G45" s="925"/>
      <c r="H45" s="925"/>
      <c r="I45" s="925"/>
      <c r="J45" s="934"/>
      <c r="K45" s="942">
        <v>1905</v>
      </c>
      <c r="L45" s="951">
        <v>1797</v>
      </c>
      <c r="M45" s="951">
        <v>1694</v>
      </c>
      <c r="N45" s="951">
        <v>1691</v>
      </c>
      <c r="O45" s="960">
        <v>1649</v>
      </c>
      <c r="P45" s="734"/>
      <c r="Q45" s="734"/>
      <c r="R45" s="734"/>
      <c r="S45" s="734"/>
      <c r="T45" s="734"/>
      <c r="U45" s="734"/>
    </row>
    <row r="46" spans="1:21" ht="30.75" customHeight="1">
      <c r="A46" s="734"/>
      <c r="B46" s="893"/>
      <c r="C46" s="907"/>
      <c r="D46" s="917"/>
      <c r="E46" s="926" t="s">
        <v>384</v>
      </c>
      <c r="F46" s="926"/>
      <c r="G46" s="926"/>
      <c r="H46" s="926"/>
      <c r="I46" s="926"/>
      <c r="J46" s="935"/>
      <c r="K46" s="943" t="s">
        <v>156</v>
      </c>
      <c r="L46" s="952" t="s">
        <v>156</v>
      </c>
      <c r="M46" s="952" t="s">
        <v>156</v>
      </c>
      <c r="N46" s="952" t="s">
        <v>156</v>
      </c>
      <c r="O46" s="961" t="s">
        <v>156</v>
      </c>
      <c r="P46" s="734"/>
      <c r="Q46" s="734"/>
      <c r="R46" s="734"/>
      <c r="S46" s="734"/>
      <c r="T46" s="734"/>
      <c r="U46" s="734"/>
    </row>
    <row r="47" spans="1:21" ht="30.75" customHeight="1">
      <c r="A47" s="734"/>
      <c r="B47" s="893"/>
      <c r="C47" s="907"/>
      <c r="D47" s="917"/>
      <c r="E47" s="926" t="s">
        <v>74</v>
      </c>
      <c r="F47" s="926"/>
      <c r="G47" s="926"/>
      <c r="H47" s="926"/>
      <c r="I47" s="926"/>
      <c r="J47" s="935"/>
      <c r="K47" s="943" t="s">
        <v>156</v>
      </c>
      <c r="L47" s="952" t="s">
        <v>156</v>
      </c>
      <c r="M47" s="952" t="s">
        <v>156</v>
      </c>
      <c r="N47" s="952" t="s">
        <v>156</v>
      </c>
      <c r="O47" s="961" t="s">
        <v>156</v>
      </c>
      <c r="P47" s="734"/>
      <c r="Q47" s="734"/>
      <c r="R47" s="734"/>
      <c r="S47" s="734"/>
      <c r="T47" s="734"/>
      <c r="U47" s="734"/>
    </row>
    <row r="48" spans="1:21" ht="30.75" customHeight="1">
      <c r="A48" s="734"/>
      <c r="B48" s="893"/>
      <c r="C48" s="907"/>
      <c r="D48" s="917"/>
      <c r="E48" s="926" t="s">
        <v>5</v>
      </c>
      <c r="F48" s="926"/>
      <c r="G48" s="926"/>
      <c r="H48" s="926"/>
      <c r="I48" s="926"/>
      <c r="J48" s="935"/>
      <c r="K48" s="943">
        <v>235</v>
      </c>
      <c r="L48" s="952">
        <v>216</v>
      </c>
      <c r="M48" s="952">
        <v>83</v>
      </c>
      <c r="N48" s="952">
        <v>88</v>
      </c>
      <c r="O48" s="961">
        <v>87</v>
      </c>
      <c r="P48" s="734"/>
      <c r="Q48" s="734"/>
      <c r="R48" s="734"/>
      <c r="S48" s="734"/>
      <c r="T48" s="734"/>
      <c r="U48" s="734"/>
    </row>
    <row r="49" spans="1:21" ht="30.75" customHeight="1">
      <c r="A49" s="734"/>
      <c r="B49" s="893"/>
      <c r="C49" s="907"/>
      <c r="D49" s="917"/>
      <c r="E49" s="926" t="s">
        <v>13</v>
      </c>
      <c r="F49" s="926"/>
      <c r="G49" s="926"/>
      <c r="H49" s="926"/>
      <c r="I49" s="926"/>
      <c r="J49" s="935"/>
      <c r="K49" s="943" t="s">
        <v>156</v>
      </c>
      <c r="L49" s="952" t="s">
        <v>156</v>
      </c>
      <c r="M49" s="952" t="s">
        <v>156</v>
      </c>
      <c r="N49" s="952" t="s">
        <v>156</v>
      </c>
      <c r="O49" s="961" t="s">
        <v>156</v>
      </c>
      <c r="P49" s="734"/>
      <c r="Q49" s="734"/>
      <c r="R49" s="734"/>
      <c r="S49" s="734"/>
      <c r="T49" s="734"/>
      <c r="U49" s="734"/>
    </row>
    <row r="50" spans="1:21" ht="30.75" customHeight="1">
      <c r="A50" s="734"/>
      <c r="B50" s="893"/>
      <c r="C50" s="907"/>
      <c r="D50" s="917"/>
      <c r="E50" s="926" t="s">
        <v>19</v>
      </c>
      <c r="F50" s="926"/>
      <c r="G50" s="926"/>
      <c r="H50" s="926"/>
      <c r="I50" s="926"/>
      <c r="J50" s="935"/>
      <c r="K50" s="943">
        <v>35</v>
      </c>
      <c r="L50" s="952">
        <v>34</v>
      </c>
      <c r="M50" s="952">
        <v>33</v>
      </c>
      <c r="N50" s="952">
        <v>24</v>
      </c>
      <c r="O50" s="961">
        <v>5</v>
      </c>
      <c r="P50" s="734"/>
      <c r="Q50" s="734"/>
      <c r="R50" s="734"/>
      <c r="S50" s="734"/>
      <c r="T50" s="734"/>
      <c r="U50" s="734"/>
    </row>
    <row r="51" spans="1:21" ht="30.75" customHeight="1">
      <c r="A51" s="734"/>
      <c r="B51" s="894"/>
      <c r="C51" s="908"/>
      <c r="D51" s="918"/>
      <c r="E51" s="926" t="s">
        <v>53</v>
      </c>
      <c r="F51" s="926"/>
      <c r="G51" s="926"/>
      <c r="H51" s="926"/>
      <c r="I51" s="926"/>
      <c r="J51" s="935"/>
      <c r="K51" s="943" t="s">
        <v>156</v>
      </c>
      <c r="L51" s="952" t="s">
        <v>156</v>
      </c>
      <c r="M51" s="952" t="s">
        <v>156</v>
      </c>
      <c r="N51" s="952" t="s">
        <v>156</v>
      </c>
      <c r="O51" s="961" t="s">
        <v>156</v>
      </c>
      <c r="P51" s="734"/>
      <c r="Q51" s="734"/>
      <c r="R51" s="734"/>
      <c r="S51" s="734"/>
      <c r="T51" s="734"/>
      <c r="U51" s="734"/>
    </row>
    <row r="52" spans="1:21" ht="30.75" customHeight="1">
      <c r="A52" s="734"/>
      <c r="B52" s="895" t="s">
        <v>526</v>
      </c>
      <c r="C52" s="909"/>
      <c r="D52" s="918"/>
      <c r="E52" s="926" t="s">
        <v>528</v>
      </c>
      <c r="F52" s="926"/>
      <c r="G52" s="926"/>
      <c r="H52" s="926"/>
      <c r="I52" s="926"/>
      <c r="J52" s="935"/>
      <c r="K52" s="943">
        <v>1891</v>
      </c>
      <c r="L52" s="952">
        <v>1791</v>
      </c>
      <c r="M52" s="952">
        <v>1606</v>
      </c>
      <c r="N52" s="952">
        <v>1599</v>
      </c>
      <c r="O52" s="961">
        <v>1596</v>
      </c>
      <c r="P52" s="734"/>
      <c r="Q52" s="734"/>
      <c r="R52" s="734"/>
      <c r="S52" s="734"/>
      <c r="T52" s="734"/>
      <c r="U52" s="734"/>
    </row>
    <row r="53" spans="1:21" ht="30.75" customHeight="1">
      <c r="A53" s="734"/>
      <c r="B53" s="896" t="s">
        <v>406</v>
      </c>
      <c r="C53" s="910"/>
      <c r="D53" s="919"/>
      <c r="E53" s="927" t="s">
        <v>80</v>
      </c>
      <c r="F53" s="927"/>
      <c r="G53" s="927"/>
      <c r="H53" s="927"/>
      <c r="I53" s="927"/>
      <c r="J53" s="936"/>
      <c r="K53" s="944">
        <v>284</v>
      </c>
      <c r="L53" s="953">
        <v>256</v>
      </c>
      <c r="M53" s="953">
        <v>204</v>
      </c>
      <c r="N53" s="953">
        <v>204</v>
      </c>
      <c r="O53" s="962">
        <v>145</v>
      </c>
      <c r="P53" s="734"/>
      <c r="Q53" s="734"/>
      <c r="R53" s="734"/>
      <c r="S53" s="734"/>
      <c r="T53" s="734"/>
      <c r="U53" s="734"/>
    </row>
    <row r="54" spans="1:21" ht="24" customHeight="1">
      <c r="A54" s="734"/>
      <c r="B54" s="897" t="s">
        <v>529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530</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179</v>
      </c>
      <c r="C56" s="911"/>
      <c r="D56" s="911"/>
      <c r="E56" s="911"/>
      <c r="F56" s="911"/>
      <c r="G56" s="911"/>
      <c r="H56" s="911"/>
      <c r="I56" s="911"/>
      <c r="J56" s="911"/>
      <c r="K56" s="945"/>
      <c r="L56" s="945"/>
      <c r="M56" s="945"/>
      <c r="N56" s="945"/>
      <c r="O56" s="963" t="s">
        <v>531</v>
      </c>
      <c r="P56" s="734"/>
      <c r="Q56" s="734"/>
      <c r="R56" s="734"/>
      <c r="S56" s="734"/>
      <c r="T56" s="734"/>
      <c r="U56" s="734"/>
    </row>
    <row r="57" spans="1:21" ht="31.5" customHeight="1">
      <c r="A57" s="734"/>
      <c r="B57" s="899"/>
      <c r="C57" s="912"/>
      <c r="D57" s="912"/>
      <c r="E57" s="928"/>
      <c r="F57" s="928"/>
      <c r="G57" s="928"/>
      <c r="H57" s="928"/>
      <c r="I57" s="928"/>
      <c r="J57" s="937" t="s">
        <v>499</v>
      </c>
      <c r="K57" s="946" t="s">
        <v>333</v>
      </c>
      <c r="L57" s="954" t="s">
        <v>491</v>
      </c>
      <c r="M57" s="954" t="s">
        <v>493</v>
      </c>
      <c r="N57" s="954" t="s">
        <v>461</v>
      </c>
      <c r="O57" s="964" t="s">
        <v>494</v>
      </c>
      <c r="P57" s="734"/>
      <c r="Q57" s="734"/>
      <c r="R57" s="734"/>
      <c r="S57" s="734"/>
      <c r="T57" s="734"/>
      <c r="U57" s="734"/>
    </row>
    <row r="58" spans="1:21" ht="31.5" customHeight="1">
      <c r="B58" s="900" t="s">
        <v>443</v>
      </c>
      <c r="C58" s="913"/>
      <c r="D58" s="920" t="s">
        <v>532</v>
      </c>
      <c r="E58" s="929"/>
      <c r="F58" s="929"/>
      <c r="G58" s="929"/>
      <c r="H58" s="929"/>
      <c r="I58" s="929"/>
      <c r="J58" s="938"/>
      <c r="K58" s="947"/>
      <c r="L58" s="955"/>
      <c r="M58" s="955"/>
      <c r="N58" s="955"/>
      <c r="O58" s="965"/>
    </row>
    <row r="59" spans="1:21" ht="31.5" customHeight="1">
      <c r="B59" s="901"/>
      <c r="C59" s="914"/>
      <c r="D59" s="921" t="s">
        <v>533</v>
      </c>
      <c r="E59" s="930"/>
      <c r="F59" s="930"/>
      <c r="G59" s="930"/>
      <c r="H59" s="930"/>
      <c r="I59" s="930"/>
      <c r="J59" s="939"/>
      <c r="K59" s="948"/>
      <c r="L59" s="956"/>
      <c r="M59" s="956"/>
      <c r="N59" s="956"/>
      <c r="O59" s="966"/>
    </row>
    <row r="60" spans="1:21" ht="31.5" customHeight="1">
      <c r="B60" s="902"/>
      <c r="C60" s="915"/>
      <c r="D60" s="922" t="s">
        <v>534</v>
      </c>
      <c r="E60" s="931"/>
      <c r="F60" s="931"/>
      <c r="G60" s="931"/>
      <c r="H60" s="931"/>
      <c r="I60" s="931"/>
      <c r="J60" s="940"/>
      <c r="K60" s="949"/>
      <c r="L60" s="957"/>
      <c r="M60" s="957"/>
      <c r="N60" s="957"/>
      <c r="O60" s="967"/>
    </row>
    <row r="61" spans="1:21" ht="24" customHeight="1">
      <c r="B61" s="903"/>
      <c r="C61" s="903"/>
      <c r="D61" s="923" t="s">
        <v>527</v>
      </c>
      <c r="E61" s="932"/>
      <c r="F61" s="932"/>
      <c r="G61" s="932"/>
      <c r="H61" s="932"/>
      <c r="I61" s="932"/>
      <c r="J61" s="932"/>
      <c r="K61" s="932"/>
      <c r="L61" s="932"/>
      <c r="M61" s="932"/>
      <c r="N61" s="932"/>
      <c r="O61" s="932"/>
    </row>
    <row r="62" spans="1:21" ht="24" customHeight="1">
      <c r="B62" s="904"/>
      <c r="C62" s="904"/>
      <c r="D62" s="923" t="s">
        <v>535</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6j4EbG3HX/M3oM3+ZU597Uq2YYlEqlGjXmbpMfLbn2HhZEGRXGPcmZgBwQeXmjnAK8qjABkZpRjfYXSPE+fSYQ==" saltValue="y21TV+tEtSyCojPnpfgrI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70" zoomScaleNormal="7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136</v>
      </c>
    </row>
    <row r="40" spans="2:13" ht="27.75" customHeight="1">
      <c r="B40" s="891" t="s">
        <v>525</v>
      </c>
      <c r="C40" s="905"/>
      <c r="D40" s="905"/>
      <c r="E40" s="924"/>
      <c r="F40" s="924"/>
      <c r="G40" s="924"/>
      <c r="H40" s="933" t="s">
        <v>499</v>
      </c>
      <c r="I40" s="941" t="s">
        <v>333</v>
      </c>
      <c r="J40" s="950" t="s">
        <v>491</v>
      </c>
      <c r="K40" s="950" t="s">
        <v>493</v>
      </c>
      <c r="L40" s="950" t="s">
        <v>461</v>
      </c>
      <c r="M40" s="990" t="s">
        <v>494</v>
      </c>
    </row>
    <row r="41" spans="2:13" ht="27.75" customHeight="1">
      <c r="B41" s="892" t="s">
        <v>223</v>
      </c>
      <c r="C41" s="906"/>
      <c r="D41" s="916"/>
      <c r="E41" s="973" t="s">
        <v>9</v>
      </c>
      <c r="F41" s="973"/>
      <c r="G41" s="973"/>
      <c r="H41" s="979"/>
      <c r="I41" s="983">
        <v>19503</v>
      </c>
      <c r="J41" s="987">
        <v>19341</v>
      </c>
      <c r="K41" s="987">
        <v>18950</v>
      </c>
      <c r="L41" s="987">
        <v>18427</v>
      </c>
      <c r="M41" s="991">
        <v>17806</v>
      </c>
    </row>
    <row r="42" spans="2:13" ht="27.75" customHeight="1">
      <c r="B42" s="893"/>
      <c r="C42" s="907"/>
      <c r="D42" s="917"/>
      <c r="E42" s="974" t="s">
        <v>23</v>
      </c>
      <c r="F42" s="974"/>
      <c r="G42" s="974"/>
      <c r="H42" s="980"/>
      <c r="I42" s="984">
        <v>83</v>
      </c>
      <c r="J42" s="988">
        <v>53</v>
      </c>
      <c r="K42" s="988">
        <v>22</v>
      </c>
      <c r="L42" s="988">
        <v>1</v>
      </c>
      <c r="M42" s="992">
        <v>53</v>
      </c>
    </row>
    <row r="43" spans="2:13" ht="27.75" customHeight="1">
      <c r="B43" s="893"/>
      <c r="C43" s="907"/>
      <c r="D43" s="917"/>
      <c r="E43" s="974" t="s">
        <v>20</v>
      </c>
      <c r="F43" s="974"/>
      <c r="G43" s="974"/>
      <c r="H43" s="980"/>
      <c r="I43" s="984">
        <v>3210</v>
      </c>
      <c r="J43" s="988">
        <v>3080</v>
      </c>
      <c r="K43" s="988">
        <v>2332</v>
      </c>
      <c r="L43" s="988">
        <v>1808</v>
      </c>
      <c r="M43" s="992">
        <v>1166</v>
      </c>
    </row>
    <row r="44" spans="2:13" ht="27.75" customHeight="1">
      <c r="B44" s="893"/>
      <c r="C44" s="907"/>
      <c r="D44" s="917"/>
      <c r="E44" s="974" t="s">
        <v>29</v>
      </c>
      <c r="F44" s="974"/>
      <c r="G44" s="974"/>
      <c r="H44" s="980"/>
      <c r="I44" s="984">
        <v>193</v>
      </c>
      <c r="J44" s="988">
        <v>167</v>
      </c>
      <c r="K44" s="988">
        <v>147</v>
      </c>
      <c r="L44" s="988">
        <v>134</v>
      </c>
      <c r="M44" s="992">
        <v>121</v>
      </c>
    </row>
    <row r="45" spans="2:13" ht="27.75" customHeight="1">
      <c r="B45" s="893"/>
      <c r="C45" s="907"/>
      <c r="D45" s="917"/>
      <c r="E45" s="974" t="s">
        <v>31</v>
      </c>
      <c r="F45" s="974"/>
      <c r="G45" s="974"/>
      <c r="H45" s="980"/>
      <c r="I45" s="984">
        <v>4358</v>
      </c>
      <c r="J45" s="988">
        <v>4362</v>
      </c>
      <c r="K45" s="988">
        <v>4342</v>
      </c>
      <c r="L45" s="988">
        <v>4176</v>
      </c>
      <c r="M45" s="992">
        <v>4102</v>
      </c>
    </row>
    <row r="46" spans="2:13" ht="27.75" customHeight="1">
      <c r="B46" s="893"/>
      <c r="C46" s="907"/>
      <c r="D46" s="918"/>
      <c r="E46" s="974" t="s">
        <v>33</v>
      </c>
      <c r="F46" s="974"/>
      <c r="G46" s="974"/>
      <c r="H46" s="980"/>
      <c r="I46" s="984" t="s">
        <v>156</v>
      </c>
      <c r="J46" s="988" t="s">
        <v>156</v>
      </c>
      <c r="K46" s="988" t="s">
        <v>156</v>
      </c>
      <c r="L46" s="988" t="s">
        <v>156</v>
      </c>
      <c r="M46" s="992" t="s">
        <v>156</v>
      </c>
    </row>
    <row r="47" spans="2:13" ht="27.75" customHeight="1">
      <c r="B47" s="893"/>
      <c r="C47" s="907"/>
      <c r="D47" s="971"/>
      <c r="E47" s="975" t="s">
        <v>257</v>
      </c>
      <c r="F47" s="978"/>
      <c r="G47" s="978"/>
      <c r="H47" s="981"/>
      <c r="I47" s="984" t="s">
        <v>156</v>
      </c>
      <c r="J47" s="988" t="s">
        <v>156</v>
      </c>
      <c r="K47" s="988" t="s">
        <v>156</v>
      </c>
      <c r="L47" s="988" t="s">
        <v>156</v>
      </c>
      <c r="M47" s="992" t="s">
        <v>156</v>
      </c>
    </row>
    <row r="48" spans="2:13" ht="27.75" customHeight="1">
      <c r="B48" s="893"/>
      <c r="C48" s="907"/>
      <c r="D48" s="917"/>
      <c r="E48" s="974" t="s">
        <v>35</v>
      </c>
      <c r="F48" s="974"/>
      <c r="G48" s="974"/>
      <c r="H48" s="980"/>
      <c r="I48" s="984" t="s">
        <v>156</v>
      </c>
      <c r="J48" s="988" t="s">
        <v>156</v>
      </c>
      <c r="K48" s="988" t="s">
        <v>156</v>
      </c>
      <c r="L48" s="988" t="s">
        <v>156</v>
      </c>
      <c r="M48" s="992" t="s">
        <v>156</v>
      </c>
    </row>
    <row r="49" spans="2:13" ht="27.75" customHeight="1">
      <c r="B49" s="894"/>
      <c r="C49" s="908"/>
      <c r="D49" s="917"/>
      <c r="E49" s="974" t="s">
        <v>41</v>
      </c>
      <c r="F49" s="974"/>
      <c r="G49" s="974"/>
      <c r="H49" s="980"/>
      <c r="I49" s="984" t="s">
        <v>156</v>
      </c>
      <c r="J49" s="988" t="s">
        <v>156</v>
      </c>
      <c r="K49" s="988" t="s">
        <v>156</v>
      </c>
      <c r="L49" s="988" t="s">
        <v>156</v>
      </c>
      <c r="M49" s="992" t="s">
        <v>156</v>
      </c>
    </row>
    <row r="50" spans="2:13" ht="27.75" customHeight="1">
      <c r="B50" s="968" t="s">
        <v>536</v>
      </c>
      <c r="C50" s="970"/>
      <c r="D50" s="972"/>
      <c r="E50" s="974" t="s">
        <v>46</v>
      </c>
      <c r="F50" s="974"/>
      <c r="G50" s="974"/>
      <c r="H50" s="980"/>
      <c r="I50" s="984">
        <v>4488</v>
      </c>
      <c r="J50" s="988">
        <v>4915</v>
      </c>
      <c r="K50" s="988">
        <v>5043</v>
      </c>
      <c r="L50" s="988">
        <v>6045</v>
      </c>
      <c r="M50" s="992">
        <v>7374</v>
      </c>
    </row>
    <row r="51" spans="2:13" ht="27.75" customHeight="1">
      <c r="B51" s="893"/>
      <c r="C51" s="907"/>
      <c r="D51" s="917"/>
      <c r="E51" s="974" t="s">
        <v>50</v>
      </c>
      <c r="F51" s="974"/>
      <c r="G51" s="974"/>
      <c r="H51" s="980"/>
      <c r="I51" s="984">
        <v>3951</v>
      </c>
      <c r="J51" s="988">
        <v>3753</v>
      </c>
      <c r="K51" s="988">
        <v>2978</v>
      </c>
      <c r="L51" s="988">
        <v>2364</v>
      </c>
      <c r="M51" s="992">
        <v>1763</v>
      </c>
    </row>
    <row r="52" spans="2:13" ht="27.75" customHeight="1">
      <c r="B52" s="894"/>
      <c r="C52" s="908"/>
      <c r="D52" s="917"/>
      <c r="E52" s="974" t="s">
        <v>52</v>
      </c>
      <c r="F52" s="974"/>
      <c r="G52" s="974"/>
      <c r="H52" s="980"/>
      <c r="I52" s="984">
        <v>16879</v>
      </c>
      <c r="J52" s="988">
        <v>16896</v>
      </c>
      <c r="K52" s="988">
        <v>16821</v>
      </c>
      <c r="L52" s="988">
        <v>16862</v>
      </c>
      <c r="M52" s="992">
        <v>16286</v>
      </c>
    </row>
    <row r="53" spans="2:13" ht="27.75" customHeight="1">
      <c r="B53" s="896" t="s">
        <v>406</v>
      </c>
      <c r="C53" s="910"/>
      <c r="D53" s="919"/>
      <c r="E53" s="976" t="s">
        <v>56</v>
      </c>
      <c r="F53" s="976"/>
      <c r="G53" s="976"/>
      <c r="H53" s="982"/>
      <c r="I53" s="985">
        <v>2029</v>
      </c>
      <c r="J53" s="989">
        <v>1439</v>
      </c>
      <c r="K53" s="989">
        <v>952</v>
      </c>
      <c r="L53" s="989">
        <v>-726</v>
      </c>
      <c r="M53" s="993">
        <v>-2175</v>
      </c>
    </row>
    <row r="54" spans="2:13" ht="27.75" customHeight="1">
      <c r="B54" s="969" t="s">
        <v>537</v>
      </c>
      <c r="C54" s="868"/>
      <c r="D54" s="868"/>
      <c r="E54" s="977"/>
      <c r="F54" s="977"/>
      <c r="G54" s="977"/>
      <c r="H54" s="977"/>
      <c r="I54" s="986"/>
      <c r="J54" s="986"/>
      <c r="K54" s="986"/>
      <c r="L54" s="986"/>
      <c r="M54" s="986"/>
    </row>
    <row r="55" spans="2:13" ht="13.2"/>
  </sheetData>
  <sheetProtection algorithmName="SHA-512" hashValue="TfGNFMiDhNfVBS52FvixL0dn6MQsVvBt27GYnh6lW1rdEHpunvJhdbfNtTvr6XtYPyRPs8VlFb3beCYBaswl4Q==" saltValue="5K6a+XVQx5HuuojhludPU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8"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3" zoomScale="55" zoomScaleNormal="55"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48</v>
      </c>
    </row>
    <row r="54" spans="2:8" ht="29.25" customHeight="1">
      <c r="B54" s="994" t="s">
        <v>1</v>
      </c>
      <c r="C54" s="1000"/>
      <c r="D54" s="1000"/>
      <c r="E54" s="1009" t="s">
        <v>499</v>
      </c>
      <c r="F54" s="1016" t="s">
        <v>493</v>
      </c>
      <c r="G54" s="1016" t="s">
        <v>461</v>
      </c>
      <c r="H54" s="1024" t="s">
        <v>494</v>
      </c>
    </row>
    <row r="55" spans="2:8" ht="52.5" customHeight="1">
      <c r="B55" s="995"/>
      <c r="C55" s="1001" t="s">
        <v>59</v>
      </c>
      <c r="D55" s="1001"/>
      <c r="E55" s="1010"/>
      <c r="F55" s="1017">
        <v>1767</v>
      </c>
      <c r="G55" s="1017">
        <v>2005</v>
      </c>
      <c r="H55" s="1025">
        <v>2251</v>
      </c>
    </row>
    <row r="56" spans="2:8" ht="52.5" customHeight="1">
      <c r="B56" s="996"/>
      <c r="C56" s="1002" t="s">
        <v>297</v>
      </c>
      <c r="D56" s="1002"/>
      <c r="E56" s="1011"/>
      <c r="F56" s="1018">
        <v>0</v>
      </c>
      <c r="G56" s="1018">
        <v>0</v>
      </c>
      <c r="H56" s="1026">
        <v>0</v>
      </c>
    </row>
    <row r="57" spans="2:8" ht="53.25" customHeight="1">
      <c r="B57" s="996"/>
      <c r="C57" s="1003" t="s">
        <v>27</v>
      </c>
      <c r="D57" s="1003"/>
      <c r="E57" s="1012"/>
      <c r="F57" s="1019">
        <v>2945</v>
      </c>
      <c r="G57" s="1019">
        <v>3547</v>
      </c>
      <c r="H57" s="1027">
        <v>4430</v>
      </c>
    </row>
    <row r="58" spans="2:8" ht="45.75" customHeight="1">
      <c r="B58" s="997"/>
      <c r="C58" s="1004" t="s">
        <v>538</v>
      </c>
      <c r="D58" s="1007"/>
      <c r="E58" s="1013"/>
      <c r="F58" s="1020">
        <v>706</v>
      </c>
      <c r="G58" s="1020">
        <v>956</v>
      </c>
      <c r="H58" s="1028">
        <v>1126</v>
      </c>
    </row>
    <row r="59" spans="2:8" ht="45.75" customHeight="1">
      <c r="B59" s="997"/>
      <c r="C59" s="1004" t="s">
        <v>366</v>
      </c>
      <c r="D59" s="1007"/>
      <c r="E59" s="1013"/>
      <c r="F59" s="1020">
        <v>739</v>
      </c>
      <c r="G59" s="1020">
        <v>789</v>
      </c>
      <c r="H59" s="1028">
        <v>1089</v>
      </c>
    </row>
    <row r="60" spans="2:8" ht="45.75" customHeight="1">
      <c r="B60" s="997"/>
      <c r="C60" s="1004" t="s">
        <v>539</v>
      </c>
      <c r="D60" s="1007"/>
      <c r="E60" s="1013"/>
      <c r="F60" s="1020">
        <v>750</v>
      </c>
      <c r="G60" s="1020">
        <v>800</v>
      </c>
      <c r="H60" s="1028">
        <v>850</v>
      </c>
    </row>
    <row r="61" spans="2:8" ht="45.75" customHeight="1">
      <c r="B61" s="997"/>
      <c r="C61" s="1004" t="s">
        <v>540</v>
      </c>
      <c r="D61" s="1007"/>
      <c r="E61" s="1013"/>
      <c r="F61" s="1020">
        <v>50</v>
      </c>
      <c r="G61" s="1020">
        <v>350</v>
      </c>
      <c r="H61" s="1028">
        <v>700</v>
      </c>
    </row>
    <row r="62" spans="2:8" ht="45.75" customHeight="1">
      <c r="B62" s="998"/>
      <c r="C62" s="1005" t="s">
        <v>364</v>
      </c>
      <c r="D62" s="1008"/>
      <c r="E62" s="1014"/>
      <c r="F62" s="1021">
        <v>635</v>
      </c>
      <c r="G62" s="1021">
        <v>652</v>
      </c>
      <c r="H62" s="1029">
        <v>665</v>
      </c>
    </row>
    <row r="63" spans="2:8" ht="52.5" customHeight="1">
      <c r="B63" s="999"/>
      <c r="C63" s="1006" t="s">
        <v>190</v>
      </c>
      <c r="D63" s="1006"/>
      <c r="E63" s="1015"/>
      <c r="F63" s="1022">
        <v>4712</v>
      </c>
      <c r="G63" s="1022">
        <v>5552</v>
      </c>
      <c r="H63" s="1030">
        <v>6682</v>
      </c>
    </row>
    <row r="64" spans="2:8" ht="13.2"/>
  </sheetData>
  <sheetProtection algorithmName="SHA-512" hashValue="A2cEDJUC8/GBp5ciQYRVo4ZRcTKLDxzq0fmPA7Zo9Xk0m/ZTPp0xVkimGsIjuZvpQGFfKffqaGj6tmiYEHaMHA==" saltValue="uyuUnLwCZoeWcUgtrUPjU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31" customWidth="1"/>
    <col min="2" max="8" width="13.36328125" style="1031" customWidth="1"/>
    <col min="9" max="16384" width="11.08984375" style="1031"/>
  </cols>
  <sheetData>
    <row r="1" spans="1:8">
      <c r="A1" s="752"/>
      <c r="B1" s="764"/>
      <c r="C1" s="768"/>
      <c r="D1" s="781"/>
      <c r="E1" s="793"/>
      <c r="F1" s="793"/>
      <c r="G1" s="793"/>
      <c r="H1" s="827"/>
    </row>
    <row r="2" spans="1:8">
      <c r="A2" s="753"/>
      <c r="B2" s="765"/>
      <c r="C2" s="1038"/>
      <c r="D2" s="782" t="s">
        <v>39</v>
      </c>
      <c r="E2" s="794"/>
      <c r="F2" s="1046" t="s">
        <v>490</v>
      </c>
      <c r="G2" s="818"/>
      <c r="H2" s="828"/>
    </row>
    <row r="3" spans="1:8">
      <c r="A3" s="782" t="s">
        <v>487</v>
      </c>
      <c r="B3" s="767"/>
      <c r="C3" s="1039"/>
      <c r="D3" s="1042">
        <v>35980</v>
      </c>
      <c r="E3" s="1044"/>
      <c r="F3" s="1047">
        <v>69185</v>
      </c>
      <c r="G3" s="1049"/>
      <c r="H3" s="1052"/>
    </row>
    <row r="4" spans="1:8">
      <c r="A4" s="754"/>
      <c r="B4" s="766"/>
      <c r="C4" s="1040"/>
      <c r="D4" s="1043">
        <v>27598</v>
      </c>
      <c r="E4" s="1045"/>
      <c r="F4" s="1048">
        <v>38519</v>
      </c>
      <c r="G4" s="1050"/>
      <c r="H4" s="1053"/>
    </row>
    <row r="5" spans="1:8">
      <c r="A5" s="782" t="s">
        <v>489</v>
      </c>
      <c r="B5" s="767"/>
      <c r="C5" s="1039"/>
      <c r="D5" s="1042">
        <v>26394</v>
      </c>
      <c r="E5" s="1044"/>
      <c r="F5" s="1047">
        <v>70166</v>
      </c>
      <c r="G5" s="1049"/>
      <c r="H5" s="1052"/>
    </row>
    <row r="6" spans="1:8">
      <c r="A6" s="754"/>
      <c r="B6" s="766"/>
      <c r="C6" s="1040"/>
      <c r="D6" s="1043">
        <v>22500</v>
      </c>
      <c r="E6" s="1045"/>
      <c r="F6" s="1048">
        <v>36115</v>
      </c>
      <c r="G6" s="1050"/>
      <c r="H6" s="1053"/>
    </row>
    <row r="7" spans="1:8">
      <c r="A7" s="782" t="s">
        <v>459</v>
      </c>
      <c r="B7" s="767"/>
      <c r="C7" s="1039"/>
      <c r="D7" s="1042">
        <v>22976</v>
      </c>
      <c r="E7" s="1044"/>
      <c r="F7" s="1047">
        <v>70329</v>
      </c>
      <c r="G7" s="1049"/>
      <c r="H7" s="1052"/>
    </row>
    <row r="8" spans="1:8">
      <c r="A8" s="754"/>
      <c r="B8" s="766"/>
      <c r="C8" s="1040"/>
      <c r="D8" s="1043">
        <v>18122</v>
      </c>
      <c r="E8" s="1045"/>
      <c r="F8" s="1048">
        <v>39403</v>
      </c>
      <c r="G8" s="1050"/>
      <c r="H8" s="1053"/>
    </row>
    <row r="9" spans="1:8">
      <c r="A9" s="782" t="s">
        <v>290</v>
      </c>
      <c r="B9" s="767"/>
      <c r="C9" s="1039"/>
      <c r="D9" s="1042">
        <v>25026</v>
      </c>
      <c r="E9" s="1044"/>
      <c r="F9" s="1047">
        <v>45945</v>
      </c>
      <c r="G9" s="1049"/>
      <c r="H9" s="1052"/>
    </row>
    <row r="10" spans="1:8">
      <c r="A10" s="754"/>
      <c r="B10" s="766"/>
      <c r="C10" s="1040"/>
      <c r="D10" s="1043">
        <v>18001</v>
      </c>
      <c r="E10" s="1045"/>
      <c r="F10" s="1048">
        <v>25180</v>
      </c>
      <c r="G10" s="1050"/>
      <c r="H10" s="1053"/>
    </row>
    <row r="11" spans="1:8">
      <c r="A11" s="782" t="s">
        <v>100</v>
      </c>
      <c r="B11" s="767"/>
      <c r="C11" s="1039"/>
      <c r="D11" s="1042">
        <v>26179</v>
      </c>
      <c r="E11" s="1044"/>
      <c r="F11" s="1047">
        <v>44475</v>
      </c>
      <c r="G11" s="1049"/>
      <c r="H11" s="1052"/>
    </row>
    <row r="12" spans="1:8">
      <c r="A12" s="754"/>
      <c r="B12" s="766"/>
      <c r="C12" s="1041"/>
      <c r="D12" s="1043">
        <v>20063</v>
      </c>
      <c r="E12" s="1045"/>
      <c r="F12" s="1048">
        <v>24780</v>
      </c>
      <c r="G12" s="1050"/>
      <c r="H12" s="1053"/>
    </row>
    <row r="13" spans="1:8">
      <c r="A13" s="782"/>
      <c r="B13" s="767"/>
      <c r="C13" s="1039"/>
      <c r="D13" s="1042">
        <v>27311</v>
      </c>
      <c r="E13" s="1044"/>
      <c r="F13" s="1047">
        <v>60020</v>
      </c>
      <c r="G13" s="1051"/>
      <c r="H13" s="1052"/>
    </row>
    <row r="14" spans="1:8">
      <c r="A14" s="754"/>
      <c r="B14" s="766"/>
      <c r="C14" s="1040"/>
      <c r="D14" s="1043">
        <v>21257</v>
      </c>
      <c r="E14" s="1045"/>
      <c r="F14" s="1048">
        <v>32799</v>
      </c>
      <c r="G14" s="1050"/>
      <c r="H14" s="1053"/>
    </row>
    <row r="17" spans="1:11">
      <c r="A17" s="1031" t="s">
        <v>11</v>
      </c>
    </row>
    <row r="18" spans="1:11">
      <c r="A18" s="1032"/>
      <c r="B18" s="1032" t="e">
        <f>#REF!</f>
        <v>#REF!</v>
      </c>
      <c r="C18" s="1032" t="e">
        <f>#REF!</f>
        <v>#REF!</v>
      </c>
      <c r="D18" s="1032" t="e">
        <f>#REF!</f>
        <v>#REF!</v>
      </c>
      <c r="E18" s="1032" t="e">
        <f>#REF!</f>
        <v>#REF!</v>
      </c>
      <c r="F18" s="1032" t="e">
        <f>#REF!</f>
        <v>#REF!</v>
      </c>
    </row>
    <row r="19" spans="1:11">
      <c r="A19" s="1032" t="s">
        <v>43</v>
      </c>
      <c r="B19" s="1032" t="e">
        <f>ROUND(VALUE(SUBSTITUTE(#REF!,"▲","-")),2)</f>
        <v>#REF!</v>
      </c>
      <c r="C19" s="1032" t="e">
        <f>ROUND(VALUE(SUBSTITUTE(#REF!,"▲","-")),2)</f>
        <v>#REF!</v>
      </c>
      <c r="D19" s="1032" t="e">
        <f>ROUND(VALUE(SUBSTITUTE(#REF!,"▲","-")),2)</f>
        <v>#REF!</v>
      </c>
      <c r="E19" s="1032" t="e">
        <f>ROUND(VALUE(SUBSTITUTE(#REF!,"▲","-")),2)</f>
        <v>#REF!</v>
      </c>
      <c r="F19" s="1032" t="e">
        <f>ROUND(VALUE(SUBSTITUTE(#REF!,"▲","-")),2)</f>
        <v>#REF!</v>
      </c>
    </row>
    <row r="20" spans="1:11">
      <c r="A20" s="1032" t="s">
        <v>3</v>
      </c>
      <c r="B20" s="1032" t="e">
        <f>ROUND(VALUE(SUBSTITUTE(#REF!,"▲","-")),2)</f>
        <v>#REF!</v>
      </c>
      <c r="C20" s="1032" t="e">
        <f>ROUND(VALUE(SUBSTITUTE(#REF!,"▲","-")),2)</f>
        <v>#REF!</v>
      </c>
      <c r="D20" s="1032" t="e">
        <f>ROUND(VALUE(SUBSTITUTE(#REF!,"▲","-")),2)</f>
        <v>#REF!</v>
      </c>
      <c r="E20" s="1032" t="e">
        <f>ROUND(VALUE(SUBSTITUTE(#REF!,"▲","-")),2)</f>
        <v>#REF!</v>
      </c>
      <c r="F20" s="1032" t="e">
        <f>ROUND(VALUE(SUBSTITUTE(#REF!,"▲","-")),2)</f>
        <v>#REF!</v>
      </c>
    </row>
    <row r="21" spans="1:11">
      <c r="A21" s="1032" t="s">
        <v>64</v>
      </c>
      <c r="B21" s="1032" t="e">
        <f>IF(ISNUMBER(VALUE(SUBSTITUTE(#REF!,"▲","-"))),ROUND(VALUE(SUBSTITUTE(#REF!,"▲","-")),2),NA())</f>
        <v>#N/A</v>
      </c>
      <c r="C21" s="1032" t="e">
        <f>IF(ISNUMBER(VALUE(SUBSTITUTE(#REF!,"▲","-"))),ROUND(VALUE(SUBSTITUTE(#REF!,"▲","-")),2),NA())</f>
        <v>#N/A</v>
      </c>
      <c r="D21" s="1032" t="e">
        <f>IF(ISNUMBER(VALUE(SUBSTITUTE(#REF!,"▲","-"))),ROUND(VALUE(SUBSTITUTE(#REF!,"▲","-")),2),NA())</f>
        <v>#N/A</v>
      </c>
      <c r="E21" s="1032" t="e">
        <f>IF(ISNUMBER(VALUE(SUBSTITUTE(#REF!,"▲","-"))),ROUND(VALUE(SUBSTITUTE(#REF!,"▲","-")),2),NA())</f>
        <v>#N/A</v>
      </c>
      <c r="F21" s="1032" t="e">
        <f>IF(ISNUMBER(VALUE(SUBSTITUTE(#REF!,"▲","-"))),ROUND(VALUE(SUBSTITUTE(#REF!,"▲","-")),2),NA())</f>
        <v>#N/A</v>
      </c>
    </row>
    <row r="24" spans="1:11">
      <c r="A24" s="1031" t="s">
        <v>62</v>
      </c>
    </row>
    <row r="25" spans="1:11">
      <c r="A25" s="1033"/>
      <c r="B25" s="1033" t="e">
        <f>#REF!</f>
        <v>#REF!</v>
      </c>
      <c r="C25" s="1033"/>
      <c r="D25" s="1033" t="e">
        <f>#REF!</f>
        <v>#REF!</v>
      </c>
      <c r="E25" s="1033"/>
      <c r="F25" s="1033" t="e">
        <f>#REF!</f>
        <v>#REF!</v>
      </c>
      <c r="G25" s="1033"/>
      <c r="H25" s="1033" t="e">
        <f>#REF!</f>
        <v>#REF!</v>
      </c>
      <c r="I25" s="1033"/>
      <c r="J25" s="1033" t="e">
        <f>#REF!</f>
        <v>#REF!</v>
      </c>
      <c r="K25" s="1033"/>
    </row>
    <row r="26" spans="1:11">
      <c r="A26" s="1033"/>
      <c r="B26" s="1033" t="s">
        <v>66</v>
      </c>
      <c r="C26" s="1033" t="s">
        <v>26</v>
      </c>
      <c r="D26" s="1033" t="s">
        <v>66</v>
      </c>
      <c r="E26" s="1033" t="s">
        <v>26</v>
      </c>
      <c r="F26" s="1033" t="s">
        <v>66</v>
      </c>
      <c r="G26" s="1033" t="s">
        <v>26</v>
      </c>
      <c r="H26" s="1033" t="s">
        <v>66</v>
      </c>
      <c r="I26" s="1033" t="s">
        <v>26</v>
      </c>
      <c r="J26" s="1033" t="s">
        <v>66</v>
      </c>
      <c r="K26" s="1033" t="s">
        <v>26</v>
      </c>
    </row>
    <row r="27" spans="1:11">
      <c r="A27" s="1033" t="e">
        <f>IF(#REF!="",NA(),#REF!)</f>
        <v>#REF!</v>
      </c>
      <c r="B27" s="1033" t="e">
        <f>IF(ROUND(VALUE(SUBSTITUTE(#REF!,"▲","-")),2)&lt;0,ABS(ROUND(VALUE(SUBSTITUTE(#REF!,"▲","-")),2)),NA())</f>
        <v>#REF!</v>
      </c>
      <c r="C27" s="1033" t="e">
        <f>IF(ROUND(VALUE(SUBSTITUTE(#REF!,"▲","-")),2)&gt;=0,ABS(ROUND(VALUE(SUBSTITUTE(#REF!,"▲","-")),2)),NA())</f>
        <v>#REF!</v>
      </c>
      <c r="D27" s="1033" t="e">
        <f>IF(ROUND(VALUE(SUBSTITUTE(#REF!,"▲","-")),2)&lt;0,ABS(ROUND(VALUE(SUBSTITUTE(#REF!,"▲","-")),2)),NA())</f>
        <v>#REF!</v>
      </c>
      <c r="E27" s="1033" t="e">
        <f>IF(ROUND(VALUE(SUBSTITUTE(#REF!,"▲","-")),2)&gt;=0,ABS(ROUND(VALUE(SUBSTITUTE(#REF!,"▲","-")),2)),NA())</f>
        <v>#REF!</v>
      </c>
      <c r="F27" s="1033" t="e">
        <f>IF(ROUND(VALUE(SUBSTITUTE(#REF!,"▲","-")),2)&lt;0,ABS(ROUND(VALUE(SUBSTITUTE(#REF!,"▲","-")),2)),NA())</f>
        <v>#REF!</v>
      </c>
      <c r="G27" s="1033" t="e">
        <f>IF(ROUND(VALUE(SUBSTITUTE(#REF!,"▲","-")),2)&gt;=0,ABS(ROUND(VALUE(SUBSTITUTE(#REF!,"▲","-")),2)),NA())</f>
        <v>#REF!</v>
      </c>
      <c r="H27" s="1033" t="e">
        <f>IF(ROUND(VALUE(SUBSTITUTE(#REF!,"▲","-")),2)&lt;0,ABS(ROUND(VALUE(SUBSTITUTE(#REF!,"▲","-")),2)),NA())</f>
        <v>#REF!</v>
      </c>
      <c r="I27" s="1033" t="e">
        <f>IF(ROUND(VALUE(SUBSTITUTE(#REF!,"▲","-")),2)&gt;=0,ABS(ROUND(VALUE(SUBSTITUTE(#REF!,"▲","-")),2)),NA())</f>
        <v>#REF!</v>
      </c>
      <c r="J27" s="1033" t="e">
        <f>IF(ROUND(VALUE(SUBSTITUTE(#REF!,"▲","-")),2)&lt;0,ABS(ROUND(VALUE(SUBSTITUTE(#REF!,"▲","-")),2)),NA())</f>
        <v>#REF!</v>
      </c>
      <c r="K27" s="1033" t="e">
        <f>IF(ROUND(VALUE(SUBSTITUTE(#REF!,"▲","-")),2)&gt;=0,ABS(ROUND(VALUE(SUBSTITUTE(#REF!,"▲","-")),2)),NA())</f>
        <v>#REF!</v>
      </c>
    </row>
    <row r="28" spans="1:11">
      <c r="A28" s="1033" t="e">
        <f>IF(#REF!="",NA(),#REF!)</f>
        <v>#REF!</v>
      </c>
      <c r="B28" s="1033" t="e">
        <f>IF(ROUND(VALUE(SUBSTITUTE(#REF!,"▲","-")),2)&lt;0,ABS(ROUND(VALUE(SUBSTITUTE(#REF!,"▲","-")),2)),NA())</f>
        <v>#REF!</v>
      </c>
      <c r="C28" s="1033" t="e">
        <f>IF(ROUND(VALUE(SUBSTITUTE(#REF!,"▲","-")),2)&gt;=0,ABS(ROUND(VALUE(SUBSTITUTE(#REF!,"▲","-")),2)),NA())</f>
        <v>#REF!</v>
      </c>
      <c r="D28" s="1033" t="e">
        <f>IF(ROUND(VALUE(SUBSTITUTE(#REF!,"▲","-")),2)&lt;0,ABS(ROUND(VALUE(SUBSTITUTE(#REF!,"▲","-")),2)),NA())</f>
        <v>#REF!</v>
      </c>
      <c r="E28" s="1033" t="e">
        <f>IF(ROUND(VALUE(SUBSTITUTE(#REF!,"▲","-")),2)&gt;=0,ABS(ROUND(VALUE(SUBSTITUTE(#REF!,"▲","-")),2)),NA())</f>
        <v>#REF!</v>
      </c>
      <c r="F28" s="1033" t="e">
        <f>IF(ROUND(VALUE(SUBSTITUTE(#REF!,"▲","-")),2)&lt;0,ABS(ROUND(VALUE(SUBSTITUTE(#REF!,"▲","-")),2)),NA())</f>
        <v>#REF!</v>
      </c>
      <c r="G28" s="1033" t="e">
        <f>IF(ROUND(VALUE(SUBSTITUTE(#REF!,"▲","-")),2)&gt;=0,ABS(ROUND(VALUE(SUBSTITUTE(#REF!,"▲","-")),2)),NA())</f>
        <v>#REF!</v>
      </c>
      <c r="H28" s="1033" t="e">
        <f>IF(ROUND(VALUE(SUBSTITUTE(#REF!,"▲","-")),2)&lt;0,ABS(ROUND(VALUE(SUBSTITUTE(#REF!,"▲","-")),2)),NA())</f>
        <v>#REF!</v>
      </c>
      <c r="I28" s="1033" t="e">
        <f>IF(ROUND(VALUE(SUBSTITUTE(#REF!,"▲","-")),2)&gt;=0,ABS(ROUND(VALUE(SUBSTITUTE(#REF!,"▲","-")),2)),NA())</f>
        <v>#REF!</v>
      </c>
      <c r="J28" s="1033" t="e">
        <f>IF(ROUND(VALUE(SUBSTITUTE(#REF!,"▲","-")),2)&lt;0,ABS(ROUND(VALUE(SUBSTITUTE(#REF!,"▲","-")),2)),NA())</f>
        <v>#REF!</v>
      </c>
      <c r="K28" s="1033" t="e">
        <f>IF(ROUND(VALUE(SUBSTITUTE(#REF!,"▲","-")),2)&gt;=0,ABS(ROUND(VALUE(SUBSTITUTE(#REF!,"▲","-")),2)),NA())</f>
        <v>#REF!</v>
      </c>
    </row>
    <row r="29" spans="1:11">
      <c r="A29" s="1033" t="e">
        <f>IF(#REF!="",NA(),#REF!)</f>
        <v>#REF!</v>
      </c>
      <c r="B29" s="1033" t="e">
        <f>IF(ROUND(VALUE(SUBSTITUTE(#REF!,"▲","-")),2)&lt;0,ABS(ROUND(VALUE(SUBSTITUTE(#REF!,"▲","-")),2)),NA())</f>
        <v>#REF!</v>
      </c>
      <c r="C29" s="1033" t="e">
        <f>IF(ROUND(VALUE(SUBSTITUTE(#REF!,"▲","-")),2)&gt;=0,ABS(ROUND(VALUE(SUBSTITUTE(#REF!,"▲","-")),2)),NA())</f>
        <v>#REF!</v>
      </c>
      <c r="D29" s="1033" t="e">
        <f>IF(ROUND(VALUE(SUBSTITUTE(#REF!,"▲","-")),2)&lt;0,ABS(ROUND(VALUE(SUBSTITUTE(#REF!,"▲","-")),2)),NA())</f>
        <v>#REF!</v>
      </c>
      <c r="E29" s="1033" t="e">
        <f>IF(ROUND(VALUE(SUBSTITUTE(#REF!,"▲","-")),2)&gt;=0,ABS(ROUND(VALUE(SUBSTITUTE(#REF!,"▲","-")),2)),NA())</f>
        <v>#REF!</v>
      </c>
      <c r="F29" s="1033" t="e">
        <f>IF(ROUND(VALUE(SUBSTITUTE(#REF!,"▲","-")),2)&lt;0,ABS(ROUND(VALUE(SUBSTITUTE(#REF!,"▲","-")),2)),NA())</f>
        <v>#REF!</v>
      </c>
      <c r="G29" s="1033" t="e">
        <f>IF(ROUND(VALUE(SUBSTITUTE(#REF!,"▲","-")),2)&gt;=0,ABS(ROUND(VALUE(SUBSTITUTE(#REF!,"▲","-")),2)),NA())</f>
        <v>#REF!</v>
      </c>
      <c r="H29" s="1033" t="e">
        <f>IF(ROUND(VALUE(SUBSTITUTE(#REF!,"▲","-")),2)&lt;0,ABS(ROUND(VALUE(SUBSTITUTE(#REF!,"▲","-")),2)),NA())</f>
        <v>#REF!</v>
      </c>
      <c r="I29" s="1033" t="e">
        <f>IF(ROUND(VALUE(SUBSTITUTE(#REF!,"▲","-")),2)&gt;=0,ABS(ROUND(VALUE(SUBSTITUTE(#REF!,"▲","-")),2)),NA())</f>
        <v>#REF!</v>
      </c>
      <c r="J29" s="1033" t="e">
        <f>IF(ROUND(VALUE(SUBSTITUTE(#REF!,"▲","-")),2)&lt;0,ABS(ROUND(VALUE(SUBSTITUTE(#REF!,"▲","-")),2)),NA())</f>
        <v>#REF!</v>
      </c>
      <c r="K29" s="1033" t="e">
        <f>IF(ROUND(VALUE(SUBSTITUTE(#REF!,"▲","-")),2)&gt;=0,ABS(ROUND(VALUE(SUBSTITUTE(#REF!,"▲","-")),2)),NA())</f>
        <v>#REF!</v>
      </c>
    </row>
    <row r="30" spans="1:11">
      <c r="A30" s="1033" t="e">
        <f>IF(#REF!="",NA(),#REF!)</f>
        <v>#REF!</v>
      </c>
      <c r="B30" s="1033" t="e">
        <f>IF(ROUND(VALUE(SUBSTITUTE(#REF!,"▲","-")),2)&lt;0,ABS(ROUND(VALUE(SUBSTITUTE(#REF!,"▲","-")),2)),NA())</f>
        <v>#REF!</v>
      </c>
      <c r="C30" s="1033" t="e">
        <f>IF(ROUND(VALUE(SUBSTITUTE(#REF!,"▲","-")),2)&gt;=0,ABS(ROUND(VALUE(SUBSTITUTE(#REF!,"▲","-")),2)),NA())</f>
        <v>#REF!</v>
      </c>
      <c r="D30" s="1033" t="e">
        <f>IF(ROUND(VALUE(SUBSTITUTE(#REF!,"▲","-")),2)&lt;0,ABS(ROUND(VALUE(SUBSTITUTE(#REF!,"▲","-")),2)),NA())</f>
        <v>#REF!</v>
      </c>
      <c r="E30" s="1033" t="e">
        <f>IF(ROUND(VALUE(SUBSTITUTE(#REF!,"▲","-")),2)&gt;=0,ABS(ROUND(VALUE(SUBSTITUTE(#REF!,"▲","-")),2)),NA())</f>
        <v>#REF!</v>
      </c>
      <c r="F30" s="1033" t="e">
        <f>IF(ROUND(VALUE(SUBSTITUTE(#REF!,"▲","-")),2)&lt;0,ABS(ROUND(VALUE(SUBSTITUTE(#REF!,"▲","-")),2)),NA())</f>
        <v>#REF!</v>
      </c>
      <c r="G30" s="1033" t="e">
        <f>IF(ROUND(VALUE(SUBSTITUTE(#REF!,"▲","-")),2)&gt;=0,ABS(ROUND(VALUE(SUBSTITUTE(#REF!,"▲","-")),2)),NA())</f>
        <v>#REF!</v>
      </c>
      <c r="H30" s="1033" t="e">
        <f>IF(ROUND(VALUE(SUBSTITUTE(#REF!,"▲","-")),2)&lt;0,ABS(ROUND(VALUE(SUBSTITUTE(#REF!,"▲","-")),2)),NA())</f>
        <v>#REF!</v>
      </c>
      <c r="I30" s="1033" t="e">
        <f>IF(ROUND(VALUE(SUBSTITUTE(#REF!,"▲","-")),2)&gt;=0,ABS(ROUND(VALUE(SUBSTITUTE(#REF!,"▲","-")),2)),NA())</f>
        <v>#REF!</v>
      </c>
      <c r="J30" s="1033" t="e">
        <f>IF(ROUND(VALUE(SUBSTITUTE(#REF!,"▲","-")),2)&lt;0,ABS(ROUND(VALUE(SUBSTITUTE(#REF!,"▲","-")),2)),NA())</f>
        <v>#REF!</v>
      </c>
      <c r="K30" s="1033" t="e">
        <f>IF(ROUND(VALUE(SUBSTITUTE(#REF!,"▲","-")),2)&gt;=0,ABS(ROUND(VALUE(SUBSTITUTE(#REF!,"▲","-")),2)),NA())</f>
        <v>#REF!</v>
      </c>
    </row>
    <row r="31" spans="1:11">
      <c r="A31" s="1033" t="e">
        <f>IF(#REF!="",NA(),#REF!)</f>
        <v>#REF!</v>
      </c>
      <c r="B31" s="1033" t="e">
        <f>IF(ROUND(VALUE(SUBSTITUTE(#REF!,"▲","-")),2)&lt;0,ABS(ROUND(VALUE(SUBSTITUTE(#REF!,"▲","-")),2)),NA())</f>
        <v>#REF!</v>
      </c>
      <c r="C31" s="1033" t="e">
        <f>IF(ROUND(VALUE(SUBSTITUTE(#REF!,"▲","-")),2)&gt;=0,ABS(ROUND(VALUE(SUBSTITUTE(#REF!,"▲","-")),2)),NA())</f>
        <v>#REF!</v>
      </c>
      <c r="D31" s="1033" t="e">
        <f>IF(ROUND(VALUE(SUBSTITUTE(#REF!,"▲","-")),2)&lt;0,ABS(ROUND(VALUE(SUBSTITUTE(#REF!,"▲","-")),2)),NA())</f>
        <v>#REF!</v>
      </c>
      <c r="E31" s="1033" t="e">
        <f>IF(ROUND(VALUE(SUBSTITUTE(#REF!,"▲","-")),2)&gt;=0,ABS(ROUND(VALUE(SUBSTITUTE(#REF!,"▲","-")),2)),NA())</f>
        <v>#REF!</v>
      </c>
      <c r="F31" s="1033" t="e">
        <f>IF(ROUND(VALUE(SUBSTITUTE(#REF!,"▲","-")),2)&lt;0,ABS(ROUND(VALUE(SUBSTITUTE(#REF!,"▲","-")),2)),NA())</f>
        <v>#REF!</v>
      </c>
      <c r="G31" s="1033" t="e">
        <f>IF(ROUND(VALUE(SUBSTITUTE(#REF!,"▲","-")),2)&gt;=0,ABS(ROUND(VALUE(SUBSTITUTE(#REF!,"▲","-")),2)),NA())</f>
        <v>#REF!</v>
      </c>
      <c r="H31" s="1033" t="e">
        <f>IF(ROUND(VALUE(SUBSTITUTE(#REF!,"▲","-")),2)&lt;0,ABS(ROUND(VALUE(SUBSTITUTE(#REF!,"▲","-")),2)),NA())</f>
        <v>#REF!</v>
      </c>
      <c r="I31" s="1033" t="e">
        <f>IF(ROUND(VALUE(SUBSTITUTE(#REF!,"▲","-")),2)&gt;=0,ABS(ROUND(VALUE(SUBSTITUTE(#REF!,"▲","-")),2)),NA())</f>
        <v>#REF!</v>
      </c>
      <c r="J31" s="1033" t="e">
        <f>IF(ROUND(VALUE(SUBSTITUTE(#REF!,"▲","-")),2)&lt;0,ABS(ROUND(VALUE(SUBSTITUTE(#REF!,"▲","-")),2)),NA())</f>
        <v>#REF!</v>
      </c>
      <c r="K31" s="1033" t="e">
        <f>IF(ROUND(VALUE(SUBSTITUTE(#REF!,"▲","-")),2)&gt;=0,ABS(ROUND(VALUE(SUBSTITUTE(#REF!,"▲","-")),2)),NA())</f>
        <v>#REF!</v>
      </c>
    </row>
    <row r="32" spans="1:11">
      <c r="A32" s="1033" t="e">
        <f>IF(#REF!="",NA(),#REF!)</f>
        <v>#REF!</v>
      </c>
      <c r="B32" s="1033" t="e">
        <f>IF(ROUND(VALUE(SUBSTITUTE(#REF!,"▲","-")),2)&lt;0,ABS(ROUND(VALUE(SUBSTITUTE(#REF!,"▲","-")),2)),NA())</f>
        <v>#REF!</v>
      </c>
      <c r="C32" s="1033" t="e">
        <f>IF(ROUND(VALUE(SUBSTITUTE(#REF!,"▲","-")),2)&gt;=0,ABS(ROUND(VALUE(SUBSTITUTE(#REF!,"▲","-")),2)),NA())</f>
        <v>#REF!</v>
      </c>
      <c r="D32" s="1033" t="e">
        <f>IF(ROUND(VALUE(SUBSTITUTE(#REF!,"▲","-")),2)&lt;0,ABS(ROUND(VALUE(SUBSTITUTE(#REF!,"▲","-")),2)),NA())</f>
        <v>#REF!</v>
      </c>
      <c r="E32" s="1033" t="e">
        <f>IF(ROUND(VALUE(SUBSTITUTE(#REF!,"▲","-")),2)&gt;=0,ABS(ROUND(VALUE(SUBSTITUTE(#REF!,"▲","-")),2)),NA())</f>
        <v>#REF!</v>
      </c>
      <c r="F32" s="1033" t="e">
        <f>IF(ROUND(VALUE(SUBSTITUTE(#REF!,"▲","-")),2)&lt;0,ABS(ROUND(VALUE(SUBSTITUTE(#REF!,"▲","-")),2)),NA())</f>
        <v>#REF!</v>
      </c>
      <c r="G32" s="1033" t="e">
        <f>IF(ROUND(VALUE(SUBSTITUTE(#REF!,"▲","-")),2)&gt;=0,ABS(ROUND(VALUE(SUBSTITUTE(#REF!,"▲","-")),2)),NA())</f>
        <v>#REF!</v>
      </c>
      <c r="H32" s="1033" t="e">
        <f>IF(ROUND(VALUE(SUBSTITUTE(#REF!,"▲","-")),2)&lt;0,ABS(ROUND(VALUE(SUBSTITUTE(#REF!,"▲","-")),2)),NA())</f>
        <v>#REF!</v>
      </c>
      <c r="I32" s="1033" t="e">
        <f>IF(ROUND(VALUE(SUBSTITUTE(#REF!,"▲","-")),2)&gt;=0,ABS(ROUND(VALUE(SUBSTITUTE(#REF!,"▲","-")),2)),NA())</f>
        <v>#REF!</v>
      </c>
      <c r="J32" s="1033" t="e">
        <f>IF(ROUND(VALUE(SUBSTITUTE(#REF!,"▲","-")),2)&lt;0,ABS(ROUND(VALUE(SUBSTITUTE(#REF!,"▲","-")),2)),NA())</f>
        <v>#REF!</v>
      </c>
      <c r="K32" s="1033" t="e">
        <f>IF(ROUND(VALUE(SUBSTITUTE(#REF!,"▲","-")),2)&gt;=0,ABS(ROUND(VALUE(SUBSTITUTE(#REF!,"▲","-")),2)),NA())</f>
        <v>#REF!</v>
      </c>
    </row>
    <row r="33" spans="1:16">
      <c r="A33" s="1033" t="e">
        <f>IF(#REF!="",NA(),#REF!)</f>
        <v>#REF!</v>
      </c>
      <c r="B33" s="1033" t="e">
        <f>IF(ROUND(VALUE(SUBSTITUTE(#REF!,"▲","-")),2)&lt;0,ABS(ROUND(VALUE(SUBSTITUTE(#REF!,"▲","-")),2)),NA())</f>
        <v>#REF!</v>
      </c>
      <c r="C33" s="1033" t="e">
        <f>IF(ROUND(VALUE(SUBSTITUTE(#REF!,"▲","-")),2)&gt;=0,ABS(ROUND(VALUE(SUBSTITUTE(#REF!,"▲","-")),2)),NA())</f>
        <v>#REF!</v>
      </c>
      <c r="D33" s="1033" t="e">
        <f>IF(ROUND(VALUE(SUBSTITUTE(#REF!,"▲","-")),2)&lt;0,ABS(ROUND(VALUE(SUBSTITUTE(#REF!,"▲","-")),2)),NA())</f>
        <v>#REF!</v>
      </c>
      <c r="E33" s="1033" t="e">
        <f>IF(ROUND(VALUE(SUBSTITUTE(#REF!,"▲","-")),2)&gt;=0,ABS(ROUND(VALUE(SUBSTITUTE(#REF!,"▲","-")),2)),NA())</f>
        <v>#REF!</v>
      </c>
      <c r="F33" s="1033" t="e">
        <f>IF(ROUND(VALUE(SUBSTITUTE(#REF!,"▲","-")),2)&lt;0,ABS(ROUND(VALUE(SUBSTITUTE(#REF!,"▲","-")),2)),NA())</f>
        <v>#REF!</v>
      </c>
      <c r="G33" s="1033" t="e">
        <f>IF(ROUND(VALUE(SUBSTITUTE(#REF!,"▲","-")),2)&gt;=0,ABS(ROUND(VALUE(SUBSTITUTE(#REF!,"▲","-")),2)),NA())</f>
        <v>#REF!</v>
      </c>
      <c r="H33" s="1033" t="e">
        <f>IF(ROUND(VALUE(SUBSTITUTE(#REF!,"▲","-")),2)&lt;0,ABS(ROUND(VALUE(SUBSTITUTE(#REF!,"▲","-")),2)),NA())</f>
        <v>#REF!</v>
      </c>
      <c r="I33" s="1033" t="e">
        <f>IF(ROUND(VALUE(SUBSTITUTE(#REF!,"▲","-")),2)&gt;=0,ABS(ROUND(VALUE(SUBSTITUTE(#REF!,"▲","-")),2)),NA())</f>
        <v>#REF!</v>
      </c>
      <c r="J33" s="1033" t="e">
        <f>IF(ROUND(VALUE(SUBSTITUTE(#REF!,"▲","-")),2)&lt;0,ABS(ROUND(VALUE(SUBSTITUTE(#REF!,"▲","-")),2)),NA())</f>
        <v>#REF!</v>
      </c>
      <c r="K33" s="1033" t="e">
        <f>IF(ROUND(VALUE(SUBSTITUTE(#REF!,"▲","-")),2)&gt;=0,ABS(ROUND(VALUE(SUBSTITUTE(#REF!,"▲","-")),2)),NA())</f>
        <v>#REF!</v>
      </c>
    </row>
    <row r="34" spans="1:16">
      <c r="A34" s="1033" t="e">
        <f>IF(#REF!="",NA(),#REF!)</f>
        <v>#REF!</v>
      </c>
      <c r="B34" s="1033" t="e">
        <f>IF(ROUND(VALUE(SUBSTITUTE(#REF!,"▲","-")),2)&lt;0,ABS(ROUND(VALUE(SUBSTITUTE(#REF!,"▲","-")),2)),NA())</f>
        <v>#REF!</v>
      </c>
      <c r="C34" s="1033" t="e">
        <f>IF(ROUND(VALUE(SUBSTITUTE(#REF!,"▲","-")),2)&gt;=0,ABS(ROUND(VALUE(SUBSTITUTE(#REF!,"▲","-")),2)),NA())</f>
        <v>#REF!</v>
      </c>
      <c r="D34" s="1033" t="e">
        <f>IF(ROUND(VALUE(SUBSTITUTE(#REF!,"▲","-")),2)&lt;0,ABS(ROUND(VALUE(SUBSTITUTE(#REF!,"▲","-")),2)),NA())</f>
        <v>#REF!</v>
      </c>
      <c r="E34" s="1033" t="e">
        <f>IF(ROUND(VALUE(SUBSTITUTE(#REF!,"▲","-")),2)&gt;=0,ABS(ROUND(VALUE(SUBSTITUTE(#REF!,"▲","-")),2)),NA())</f>
        <v>#REF!</v>
      </c>
      <c r="F34" s="1033" t="e">
        <f>IF(ROUND(VALUE(SUBSTITUTE(#REF!,"▲","-")),2)&lt;0,ABS(ROUND(VALUE(SUBSTITUTE(#REF!,"▲","-")),2)),NA())</f>
        <v>#REF!</v>
      </c>
      <c r="G34" s="1033" t="e">
        <f>IF(ROUND(VALUE(SUBSTITUTE(#REF!,"▲","-")),2)&gt;=0,ABS(ROUND(VALUE(SUBSTITUTE(#REF!,"▲","-")),2)),NA())</f>
        <v>#REF!</v>
      </c>
      <c r="H34" s="1033" t="e">
        <f>IF(ROUND(VALUE(SUBSTITUTE(#REF!,"▲","-")),2)&lt;0,ABS(ROUND(VALUE(SUBSTITUTE(#REF!,"▲","-")),2)),NA())</f>
        <v>#REF!</v>
      </c>
      <c r="I34" s="1033" t="e">
        <f>IF(ROUND(VALUE(SUBSTITUTE(#REF!,"▲","-")),2)&gt;=0,ABS(ROUND(VALUE(SUBSTITUTE(#REF!,"▲","-")),2)),NA())</f>
        <v>#REF!</v>
      </c>
      <c r="J34" s="1033" t="e">
        <f>IF(ROUND(VALUE(SUBSTITUTE(#REF!,"▲","-")),2)&lt;0,ABS(ROUND(VALUE(SUBSTITUTE(#REF!,"▲","-")),2)),NA())</f>
        <v>#REF!</v>
      </c>
      <c r="K34" s="1033" t="e">
        <f>IF(ROUND(VALUE(SUBSTITUTE(#REF!,"▲","-")),2)&gt;=0,ABS(ROUND(VALUE(SUBSTITUTE(#REF!,"▲","-")),2)),NA())</f>
        <v>#REF!</v>
      </c>
    </row>
    <row r="35" spans="1:16">
      <c r="A35" s="1033" t="e">
        <f>IF(#REF!="",NA(),#REF!)</f>
        <v>#REF!</v>
      </c>
      <c r="B35" s="1033" t="e">
        <f>IF(ROUND(VALUE(SUBSTITUTE(#REF!,"▲","-")),2)&lt;0,ABS(ROUND(VALUE(SUBSTITUTE(#REF!,"▲","-")),2)),NA())</f>
        <v>#REF!</v>
      </c>
      <c r="C35" s="1033" t="e">
        <f>IF(ROUND(VALUE(SUBSTITUTE(#REF!,"▲","-")),2)&gt;=0,ABS(ROUND(VALUE(SUBSTITUTE(#REF!,"▲","-")),2)),NA())</f>
        <v>#REF!</v>
      </c>
      <c r="D35" s="1033" t="e">
        <f>IF(ROUND(VALUE(SUBSTITUTE(#REF!,"▲","-")),2)&lt;0,ABS(ROUND(VALUE(SUBSTITUTE(#REF!,"▲","-")),2)),NA())</f>
        <v>#REF!</v>
      </c>
      <c r="E35" s="1033" t="e">
        <f>IF(ROUND(VALUE(SUBSTITUTE(#REF!,"▲","-")),2)&gt;=0,ABS(ROUND(VALUE(SUBSTITUTE(#REF!,"▲","-")),2)),NA())</f>
        <v>#REF!</v>
      </c>
      <c r="F35" s="1033" t="e">
        <f>IF(ROUND(VALUE(SUBSTITUTE(#REF!,"▲","-")),2)&lt;0,ABS(ROUND(VALUE(SUBSTITUTE(#REF!,"▲","-")),2)),NA())</f>
        <v>#REF!</v>
      </c>
      <c r="G35" s="1033" t="e">
        <f>IF(ROUND(VALUE(SUBSTITUTE(#REF!,"▲","-")),2)&gt;=0,ABS(ROUND(VALUE(SUBSTITUTE(#REF!,"▲","-")),2)),NA())</f>
        <v>#REF!</v>
      </c>
      <c r="H35" s="1033" t="e">
        <f>IF(ROUND(VALUE(SUBSTITUTE(#REF!,"▲","-")),2)&lt;0,ABS(ROUND(VALUE(SUBSTITUTE(#REF!,"▲","-")),2)),NA())</f>
        <v>#REF!</v>
      </c>
      <c r="I35" s="1033" t="e">
        <f>IF(ROUND(VALUE(SUBSTITUTE(#REF!,"▲","-")),2)&gt;=0,ABS(ROUND(VALUE(SUBSTITUTE(#REF!,"▲","-")),2)),NA())</f>
        <v>#REF!</v>
      </c>
      <c r="J35" s="1033" t="e">
        <f>IF(ROUND(VALUE(SUBSTITUTE(#REF!,"▲","-")),2)&lt;0,ABS(ROUND(VALUE(SUBSTITUTE(#REF!,"▲","-")),2)),NA())</f>
        <v>#REF!</v>
      </c>
      <c r="K35" s="1033" t="e">
        <f>IF(ROUND(VALUE(SUBSTITUTE(#REF!,"▲","-")),2)&gt;=0,ABS(ROUND(VALUE(SUBSTITUTE(#REF!,"▲","-")),2)),NA())</f>
        <v>#REF!</v>
      </c>
    </row>
    <row r="36" spans="1:16">
      <c r="A36" s="1033" t="e">
        <f>IF(#REF!="",NA(),#REF!)</f>
        <v>#REF!</v>
      </c>
      <c r="B36" s="1033" t="e">
        <f>IF(ROUND(VALUE(SUBSTITUTE(#REF!,"▲","-")),2)&lt;0,ABS(ROUND(VALUE(SUBSTITUTE(#REF!,"▲","-")),2)),NA())</f>
        <v>#REF!</v>
      </c>
      <c r="C36" s="1033" t="e">
        <f>IF(ROUND(VALUE(SUBSTITUTE(#REF!,"▲","-")),2)&gt;=0,ABS(ROUND(VALUE(SUBSTITUTE(#REF!,"▲","-")),2)),NA())</f>
        <v>#REF!</v>
      </c>
      <c r="D36" s="1033" t="e">
        <f>IF(ROUND(VALUE(SUBSTITUTE(#REF!,"▲","-")),2)&lt;0,ABS(ROUND(VALUE(SUBSTITUTE(#REF!,"▲","-")),2)),NA())</f>
        <v>#REF!</v>
      </c>
      <c r="E36" s="1033" t="e">
        <f>IF(ROUND(VALUE(SUBSTITUTE(#REF!,"▲","-")),2)&gt;=0,ABS(ROUND(VALUE(SUBSTITUTE(#REF!,"▲","-")),2)),NA())</f>
        <v>#REF!</v>
      </c>
      <c r="F36" s="1033" t="e">
        <f>IF(ROUND(VALUE(SUBSTITUTE(#REF!,"▲","-")),2)&lt;0,ABS(ROUND(VALUE(SUBSTITUTE(#REF!,"▲","-")),2)),NA())</f>
        <v>#REF!</v>
      </c>
      <c r="G36" s="1033" t="e">
        <f>IF(ROUND(VALUE(SUBSTITUTE(#REF!,"▲","-")),2)&gt;=0,ABS(ROUND(VALUE(SUBSTITUTE(#REF!,"▲","-")),2)),NA())</f>
        <v>#REF!</v>
      </c>
      <c r="H36" s="1033" t="e">
        <f>IF(ROUND(VALUE(SUBSTITUTE(#REF!,"▲","-")),2)&lt;0,ABS(ROUND(VALUE(SUBSTITUTE(#REF!,"▲","-")),2)),NA())</f>
        <v>#REF!</v>
      </c>
      <c r="I36" s="1033" t="e">
        <f>IF(ROUND(VALUE(SUBSTITUTE(#REF!,"▲","-")),2)&gt;=0,ABS(ROUND(VALUE(SUBSTITUTE(#REF!,"▲","-")),2)),NA())</f>
        <v>#REF!</v>
      </c>
      <c r="J36" s="1033" t="e">
        <f>IF(ROUND(VALUE(SUBSTITUTE(#REF!,"▲","-")),2)&lt;0,ABS(ROUND(VALUE(SUBSTITUTE(#REF!,"▲","-")),2)),NA())</f>
        <v>#REF!</v>
      </c>
      <c r="K36" s="1033" t="e">
        <f>IF(ROUND(VALUE(SUBSTITUTE(#REF!,"▲","-")),2)&gt;=0,ABS(ROUND(VALUE(SUBSTITUTE(#REF!,"▲","-")),2)),NA())</f>
        <v>#REF!</v>
      </c>
    </row>
    <row r="39" spans="1:16">
      <c r="A39" s="1031" t="s">
        <v>67</v>
      </c>
    </row>
    <row r="40" spans="1:16">
      <c r="A40" s="1034"/>
      <c r="B40" s="1034" t="e">
        <f>#REF!</f>
        <v>#REF!</v>
      </c>
      <c r="C40" s="1034"/>
      <c r="D40" s="1034"/>
      <c r="E40" s="1034" t="e">
        <f>#REF!</f>
        <v>#REF!</v>
      </c>
      <c r="F40" s="1034"/>
      <c r="G40" s="1034"/>
      <c r="H40" s="1034" t="e">
        <f>#REF!</f>
        <v>#REF!</v>
      </c>
      <c r="I40" s="1034"/>
      <c r="J40" s="1034"/>
      <c r="K40" s="1034" t="e">
        <f>#REF!</f>
        <v>#REF!</v>
      </c>
      <c r="L40" s="1034"/>
      <c r="M40" s="1034"/>
      <c r="N40" s="1034" t="e">
        <f>#REF!</f>
        <v>#REF!</v>
      </c>
      <c r="O40" s="1034"/>
      <c r="P40" s="1034"/>
    </row>
    <row r="41" spans="1:16">
      <c r="A41" s="1034"/>
      <c r="B41" s="1034" t="s">
        <v>68</v>
      </c>
      <c r="C41" s="1034"/>
      <c r="D41" s="1034" t="s">
        <v>71</v>
      </c>
      <c r="E41" s="1034" t="s">
        <v>68</v>
      </c>
      <c r="F41" s="1034"/>
      <c r="G41" s="1034" t="s">
        <v>71</v>
      </c>
      <c r="H41" s="1034" t="s">
        <v>68</v>
      </c>
      <c r="I41" s="1034"/>
      <c r="J41" s="1034" t="s">
        <v>71</v>
      </c>
      <c r="K41" s="1034" t="s">
        <v>68</v>
      </c>
      <c r="L41" s="1034"/>
      <c r="M41" s="1034" t="s">
        <v>71</v>
      </c>
      <c r="N41" s="1034" t="s">
        <v>68</v>
      </c>
      <c r="O41" s="1034"/>
      <c r="P41" s="1034" t="s">
        <v>71</v>
      </c>
    </row>
    <row r="42" spans="1:16">
      <c r="A42" s="1034" t="s">
        <v>72</v>
      </c>
      <c r="B42" s="1034"/>
      <c r="C42" s="1034"/>
      <c r="D42" s="1034" t="e">
        <f>#REF!</f>
        <v>#REF!</v>
      </c>
      <c r="E42" s="1034"/>
      <c r="F42" s="1034"/>
      <c r="G42" s="1034" t="e">
        <f>#REF!</f>
        <v>#REF!</v>
      </c>
      <c r="H42" s="1034"/>
      <c r="I42" s="1034"/>
      <c r="J42" s="1034" t="e">
        <f>#REF!</f>
        <v>#REF!</v>
      </c>
      <c r="K42" s="1034"/>
      <c r="L42" s="1034"/>
      <c r="M42" s="1034" t="e">
        <f>#REF!</f>
        <v>#REF!</v>
      </c>
      <c r="N42" s="1034"/>
      <c r="O42" s="1034"/>
      <c r="P42" s="1034" t="e">
        <f>#REF!</f>
        <v>#REF!</v>
      </c>
    </row>
    <row r="43" spans="1:16">
      <c r="A43" s="1034" t="s">
        <v>53</v>
      </c>
      <c r="B43" s="1034" t="e">
        <f>#REF!</f>
        <v>#REF!</v>
      </c>
      <c r="C43" s="1034"/>
      <c r="D43" s="1034"/>
      <c r="E43" s="1034" t="e">
        <f>#REF!</f>
        <v>#REF!</v>
      </c>
      <c r="F43" s="1034"/>
      <c r="G43" s="1034"/>
      <c r="H43" s="1034" t="e">
        <f>#REF!</f>
        <v>#REF!</v>
      </c>
      <c r="I43" s="1034"/>
      <c r="J43" s="1034"/>
      <c r="K43" s="1034" t="e">
        <f>#REF!</f>
        <v>#REF!</v>
      </c>
      <c r="L43" s="1034"/>
      <c r="M43" s="1034"/>
      <c r="N43" s="1034" t="e">
        <f>#REF!</f>
        <v>#REF!</v>
      </c>
      <c r="O43" s="1034"/>
      <c r="P43" s="1034"/>
    </row>
    <row r="44" spans="1:16">
      <c r="A44" s="1034" t="s">
        <v>19</v>
      </c>
      <c r="B44" s="1034" t="e">
        <f>#REF!</f>
        <v>#REF!</v>
      </c>
      <c r="C44" s="1034"/>
      <c r="D44" s="1034"/>
      <c r="E44" s="1034" t="e">
        <f>#REF!</f>
        <v>#REF!</v>
      </c>
      <c r="F44" s="1034"/>
      <c r="G44" s="1034"/>
      <c r="H44" s="1034" t="e">
        <f>#REF!</f>
        <v>#REF!</v>
      </c>
      <c r="I44" s="1034"/>
      <c r="J44" s="1034"/>
      <c r="K44" s="1034" t="e">
        <f>#REF!</f>
        <v>#REF!</v>
      </c>
      <c r="L44" s="1034"/>
      <c r="M44" s="1034"/>
      <c r="N44" s="1034" t="e">
        <f>#REF!</f>
        <v>#REF!</v>
      </c>
      <c r="O44" s="1034"/>
      <c r="P44" s="1034"/>
    </row>
    <row r="45" spans="1:16">
      <c r="A45" s="1034" t="s">
        <v>13</v>
      </c>
      <c r="B45" s="1034" t="e">
        <f>#REF!</f>
        <v>#REF!</v>
      </c>
      <c r="C45" s="1034"/>
      <c r="D45" s="1034"/>
      <c r="E45" s="1034" t="e">
        <f>#REF!</f>
        <v>#REF!</v>
      </c>
      <c r="F45" s="1034"/>
      <c r="G45" s="1034"/>
      <c r="H45" s="1034" t="e">
        <f>#REF!</f>
        <v>#REF!</v>
      </c>
      <c r="I45" s="1034"/>
      <c r="J45" s="1034"/>
      <c r="K45" s="1034" t="e">
        <f>#REF!</f>
        <v>#REF!</v>
      </c>
      <c r="L45" s="1034"/>
      <c r="M45" s="1034"/>
      <c r="N45" s="1034" t="e">
        <f>#REF!</f>
        <v>#REF!</v>
      </c>
      <c r="O45" s="1034"/>
      <c r="P45" s="1034"/>
    </row>
    <row r="46" spans="1:16">
      <c r="A46" s="1034" t="s">
        <v>5</v>
      </c>
      <c r="B46" s="1034" t="e">
        <f>#REF!</f>
        <v>#REF!</v>
      </c>
      <c r="C46" s="1034"/>
      <c r="D46" s="1034"/>
      <c r="E46" s="1034" t="e">
        <f>#REF!</f>
        <v>#REF!</v>
      </c>
      <c r="F46" s="1034"/>
      <c r="G46" s="1034"/>
      <c r="H46" s="1034" t="e">
        <f>#REF!</f>
        <v>#REF!</v>
      </c>
      <c r="I46" s="1034"/>
      <c r="J46" s="1034"/>
      <c r="K46" s="1034" t="e">
        <f>#REF!</f>
        <v>#REF!</v>
      </c>
      <c r="L46" s="1034"/>
      <c r="M46" s="1034"/>
      <c r="N46" s="1034" t="e">
        <f>#REF!</f>
        <v>#REF!</v>
      </c>
      <c r="O46" s="1034"/>
      <c r="P46" s="1034"/>
    </row>
    <row r="47" spans="1:16">
      <c r="A47" s="1034" t="s">
        <v>74</v>
      </c>
      <c r="B47" s="1034" t="e">
        <f>#REF!</f>
        <v>#REF!</v>
      </c>
      <c r="C47" s="1034"/>
      <c r="D47" s="1034"/>
      <c r="E47" s="1034" t="e">
        <f>#REF!</f>
        <v>#REF!</v>
      </c>
      <c r="F47" s="1034"/>
      <c r="G47" s="1034"/>
      <c r="H47" s="1034" t="e">
        <f>#REF!</f>
        <v>#REF!</v>
      </c>
      <c r="I47" s="1034"/>
      <c r="J47" s="1034"/>
      <c r="K47" s="1034" t="e">
        <f>#REF!</f>
        <v>#REF!</v>
      </c>
      <c r="L47" s="1034"/>
      <c r="M47" s="1034"/>
      <c r="N47" s="1034" t="e">
        <f>#REF!</f>
        <v>#REF!</v>
      </c>
      <c r="O47" s="1034"/>
      <c r="P47" s="1034"/>
    </row>
    <row r="48" spans="1:16">
      <c r="A48" s="1034" t="s">
        <v>76</v>
      </c>
      <c r="B48" s="1034" t="e">
        <f>#REF!</f>
        <v>#REF!</v>
      </c>
      <c r="C48" s="1034"/>
      <c r="D48" s="1034"/>
      <c r="E48" s="1034" t="e">
        <f>#REF!</f>
        <v>#REF!</v>
      </c>
      <c r="F48" s="1034"/>
      <c r="G48" s="1034"/>
      <c r="H48" s="1034" t="e">
        <f>#REF!</f>
        <v>#REF!</v>
      </c>
      <c r="I48" s="1034"/>
      <c r="J48" s="1034"/>
      <c r="K48" s="1034" t="e">
        <f>#REF!</f>
        <v>#REF!</v>
      </c>
      <c r="L48" s="1034"/>
      <c r="M48" s="1034"/>
      <c r="N48" s="1034" t="e">
        <f>#REF!</f>
        <v>#REF!</v>
      </c>
      <c r="O48" s="1034"/>
      <c r="P48" s="1034"/>
    </row>
    <row r="49" spans="1:16">
      <c r="A49" s="1034" t="s">
        <v>10</v>
      </c>
      <c r="B49" s="1034" t="e">
        <f>#REF!</f>
        <v>#REF!</v>
      </c>
      <c r="C49" s="1034"/>
      <c r="D49" s="1034"/>
      <c r="E49" s="1034" t="e">
        <f>#REF!</f>
        <v>#REF!</v>
      </c>
      <c r="F49" s="1034"/>
      <c r="G49" s="1034"/>
      <c r="H49" s="1034" t="e">
        <f>#REF!</f>
        <v>#REF!</v>
      </c>
      <c r="I49" s="1034"/>
      <c r="J49" s="1034"/>
      <c r="K49" s="1034" t="e">
        <f>#REF!</f>
        <v>#REF!</v>
      </c>
      <c r="L49" s="1034"/>
      <c r="M49" s="1034"/>
      <c r="N49" s="1034" t="e">
        <f>#REF!</f>
        <v>#REF!</v>
      </c>
      <c r="O49" s="1034"/>
      <c r="P49" s="1034"/>
    </row>
    <row r="50" spans="1:16">
      <c r="A50" s="1034" t="s">
        <v>80</v>
      </c>
      <c r="B50" s="1034" t="e">
        <f>NA()</f>
        <v>#N/A</v>
      </c>
      <c r="C50" s="1034" t="e">
        <f>IF(ISNUMBER(#REF!),#REF!,NA())</f>
        <v>#N/A</v>
      </c>
      <c r="D50" s="1034" t="e">
        <f>NA()</f>
        <v>#N/A</v>
      </c>
      <c r="E50" s="1034" t="e">
        <f>NA()</f>
        <v>#N/A</v>
      </c>
      <c r="F50" s="1034" t="e">
        <f>IF(ISNUMBER(#REF!),#REF!,NA())</f>
        <v>#N/A</v>
      </c>
      <c r="G50" s="1034" t="e">
        <f>NA()</f>
        <v>#N/A</v>
      </c>
      <c r="H50" s="1034" t="e">
        <f>NA()</f>
        <v>#N/A</v>
      </c>
      <c r="I50" s="1034" t="e">
        <f>IF(ISNUMBER(#REF!),#REF!,NA())</f>
        <v>#N/A</v>
      </c>
      <c r="J50" s="1034" t="e">
        <f>NA()</f>
        <v>#N/A</v>
      </c>
      <c r="K50" s="1034" t="e">
        <f>NA()</f>
        <v>#N/A</v>
      </c>
      <c r="L50" s="1034" t="e">
        <f>IF(ISNUMBER(#REF!),#REF!,NA())</f>
        <v>#N/A</v>
      </c>
      <c r="M50" s="1034" t="e">
        <f>NA()</f>
        <v>#N/A</v>
      </c>
      <c r="N50" s="1034" t="e">
        <f>NA()</f>
        <v>#N/A</v>
      </c>
      <c r="O50" s="1034" t="e">
        <f>IF(ISNUMBER(#REF!),#REF!,NA())</f>
        <v>#N/A</v>
      </c>
      <c r="P50" s="1034" t="e">
        <f>NA()</f>
        <v>#N/A</v>
      </c>
    </row>
    <row r="53" spans="1:16">
      <c r="A53" s="1031" t="s">
        <v>87</v>
      </c>
    </row>
    <row r="54" spans="1:16">
      <c r="A54" s="1033"/>
      <c r="B54" s="1033" t="e">
        <f>#REF!</f>
        <v>#REF!</v>
      </c>
      <c r="C54" s="1033"/>
      <c r="D54" s="1033"/>
      <c r="E54" s="1033" t="e">
        <f>#REF!</f>
        <v>#REF!</v>
      </c>
      <c r="F54" s="1033"/>
      <c r="G54" s="1033"/>
      <c r="H54" s="1033" t="e">
        <f>#REF!</f>
        <v>#REF!</v>
      </c>
      <c r="I54" s="1033"/>
      <c r="J54" s="1033"/>
      <c r="K54" s="1033" t="e">
        <f>#REF!</f>
        <v>#REF!</v>
      </c>
      <c r="L54" s="1033"/>
      <c r="M54" s="1033"/>
      <c r="N54" s="1033" t="e">
        <f>#REF!</f>
        <v>#REF!</v>
      </c>
      <c r="O54" s="1033"/>
      <c r="P54" s="1033"/>
    </row>
    <row r="55" spans="1:16">
      <c r="A55" s="1033"/>
      <c r="B55" s="1033" t="s">
        <v>90</v>
      </c>
      <c r="C55" s="1033"/>
      <c r="D55" s="1033" t="s">
        <v>93</v>
      </c>
      <c r="E55" s="1033" t="s">
        <v>90</v>
      </c>
      <c r="F55" s="1033"/>
      <c r="G55" s="1033" t="s">
        <v>93</v>
      </c>
      <c r="H55" s="1033" t="s">
        <v>90</v>
      </c>
      <c r="I55" s="1033"/>
      <c r="J55" s="1033" t="s">
        <v>93</v>
      </c>
      <c r="K55" s="1033" t="s">
        <v>90</v>
      </c>
      <c r="L55" s="1033"/>
      <c r="M55" s="1033" t="s">
        <v>93</v>
      </c>
      <c r="N55" s="1033" t="s">
        <v>90</v>
      </c>
      <c r="O55" s="1033"/>
      <c r="P55" s="1033" t="s">
        <v>93</v>
      </c>
    </row>
    <row r="56" spans="1:16">
      <c r="A56" s="1033" t="s">
        <v>52</v>
      </c>
      <c r="B56" s="1033"/>
      <c r="C56" s="1033"/>
      <c r="D56" s="1033" t="e">
        <f>#REF!</f>
        <v>#REF!</v>
      </c>
      <c r="E56" s="1033"/>
      <c r="F56" s="1033"/>
      <c r="G56" s="1033" t="e">
        <f>#REF!</f>
        <v>#REF!</v>
      </c>
      <c r="H56" s="1033"/>
      <c r="I56" s="1033"/>
      <c r="J56" s="1033" t="e">
        <f>#REF!</f>
        <v>#REF!</v>
      </c>
      <c r="K56" s="1033"/>
      <c r="L56" s="1033"/>
      <c r="M56" s="1033" t="e">
        <f>#REF!</f>
        <v>#REF!</v>
      </c>
      <c r="N56" s="1033"/>
      <c r="O56" s="1033"/>
      <c r="P56" s="1033" t="e">
        <f>#REF!</f>
        <v>#REF!</v>
      </c>
    </row>
    <row r="57" spans="1:16">
      <c r="A57" s="1033" t="s">
        <v>50</v>
      </c>
      <c r="B57" s="1033"/>
      <c r="C57" s="1033"/>
      <c r="D57" s="1033" t="e">
        <f>#REF!</f>
        <v>#REF!</v>
      </c>
      <c r="E57" s="1033"/>
      <c r="F57" s="1033"/>
      <c r="G57" s="1033" t="e">
        <f>#REF!</f>
        <v>#REF!</v>
      </c>
      <c r="H57" s="1033"/>
      <c r="I57" s="1033"/>
      <c r="J57" s="1033" t="e">
        <f>#REF!</f>
        <v>#REF!</v>
      </c>
      <c r="K57" s="1033"/>
      <c r="L57" s="1033"/>
      <c r="M57" s="1033" t="e">
        <f>#REF!</f>
        <v>#REF!</v>
      </c>
      <c r="N57" s="1033"/>
      <c r="O57" s="1033"/>
      <c r="P57" s="1033" t="e">
        <f>#REF!</f>
        <v>#REF!</v>
      </c>
    </row>
    <row r="58" spans="1:16">
      <c r="A58" s="1033" t="s">
        <v>46</v>
      </c>
      <c r="B58" s="1033"/>
      <c r="C58" s="1033"/>
      <c r="D58" s="1033" t="e">
        <f>#REF!</f>
        <v>#REF!</v>
      </c>
      <c r="E58" s="1033"/>
      <c r="F58" s="1033"/>
      <c r="G58" s="1033" t="e">
        <f>#REF!</f>
        <v>#REF!</v>
      </c>
      <c r="H58" s="1033"/>
      <c r="I58" s="1033"/>
      <c r="J58" s="1033" t="e">
        <f>#REF!</f>
        <v>#REF!</v>
      </c>
      <c r="K58" s="1033"/>
      <c r="L58" s="1033"/>
      <c r="M58" s="1033" t="e">
        <f>#REF!</f>
        <v>#REF!</v>
      </c>
      <c r="N58" s="1033"/>
      <c r="O58" s="1033"/>
      <c r="P58" s="1033" t="e">
        <f>#REF!</f>
        <v>#REF!</v>
      </c>
    </row>
    <row r="59" spans="1:16">
      <c r="A59" s="1033" t="s">
        <v>41</v>
      </c>
      <c r="B59" s="1033" t="e">
        <f>#REF!</f>
        <v>#REF!</v>
      </c>
      <c r="C59" s="1033"/>
      <c r="D59" s="1033"/>
      <c r="E59" s="1033" t="e">
        <f>#REF!</f>
        <v>#REF!</v>
      </c>
      <c r="F59" s="1033"/>
      <c r="G59" s="1033"/>
      <c r="H59" s="1033" t="e">
        <f>#REF!</f>
        <v>#REF!</v>
      </c>
      <c r="I59" s="1033"/>
      <c r="J59" s="1033"/>
      <c r="K59" s="1033" t="e">
        <f>#REF!</f>
        <v>#REF!</v>
      </c>
      <c r="L59" s="1033"/>
      <c r="M59" s="1033"/>
      <c r="N59" s="1033" t="e">
        <f>#REF!</f>
        <v>#REF!</v>
      </c>
      <c r="O59" s="1033"/>
      <c r="P59" s="1033"/>
    </row>
    <row r="60" spans="1:16">
      <c r="A60" s="1033" t="s">
        <v>35</v>
      </c>
      <c r="B60" s="1033" t="e">
        <f>#REF!</f>
        <v>#REF!</v>
      </c>
      <c r="C60" s="1033"/>
      <c r="D60" s="1033"/>
      <c r="E60" s="1033" t="e">
        <f>#REF!</f>
        <v>#REF!</v>
      </c>
      <c r="F60" s="1033"/>
      <c r="G60" s="1033"/>
      <c r="H60" s="1033" t="e">
        <f>#REF!</f>
        <v>#REF!</v>
      </c>
      <c r="I60" s="1033"/>
      <c r="J60" s="1033"/>
      <c r="K60" s="1033" t="e">
        <f>#REF!</f>
        <v>#REF!</v>
      </c>
      <c r="L60" s="1033"/>
      <c r="M60" s="1033"/>
      <c r="N60" s="1033" t="e">
        <f>#REF!</f>
        <v>#REF!</v>
      </c>
      <c r="O60" s="1033"/>
      <c r="P60" s="1033"/>
    </row>
    <row r="61" spans="1:16">
      <c r="A61" s="1033" t="s">
        <v>33</v>
      </c>
      <c r="B61" s="1033" t="e">
        <f>#REF!</f>
        <v>#REF!</v>
      </c>
      <c r="C61" s="1033"/>
      <c r="D61" s="1033"/>
      <c r="E61" s="1033" t="e">
        <f>#REF!</f>
        <v>#REF!</v>
      </c>
      <c r="F61" s="1033"/>
      <c r="G61" s="1033"/>
      <c r="H61" s="1033" t="e">
        <f>#REF!</f>
        <v>#REF!</v>
      </c>
      <c r="I61" s="1033"/>
      <c r="J61" s="1033"/>
      <c r="K61" s="1033" t="e">
        <f>#REF!</f>
        <v>#REF!</v>
      </c>
      <c r="L61" s="1033"/>
      <c r="M61" s="1033"/>
      <c r="N61" s="1033" t="e">
        <f>#REF!</f>
        <v>#REF!</v>
      </c>
      <c r="O61" s="1033"/>
      <c r="P61" s="1033"/>
    </row>
    <row r="62" spans="1:16">
      <c r="A62" s="1033" t="s">
        <v>31</v>
      </c>
      <c r="B62" s="1033" t="e">
        <f>#REF!</f>
        <v>#REF!</v>
      </c>
      <c r="C62" s="1033"/>
      <c r="D62" s="1033"/>
      <c r="E62" s="1033" t="e">
        <f>#REF!</f>
        <v>#REF!</v>
      </c>
      <c r="F62" s="1033"/>
      <c r="G62" s="1033"/>
      <c r="H62" s="1033" t="e">
        <f>#REF!</f>
        <v>#REF!</v>
      </c>
      <c r="I62" s="1033"/>
      <c r="J62" s="1033"/>
      <c r="K62" s="1033" t="e">
        <f>#REF!</f>
        <v>#REF!</v>
      </c>
      <c r="L62" s="1033"/>
      <c r="M62" s="1033"/>
      <c r="N62" s="1033" t="e">
        <f>#REF!</f>
        <v>#REF!</v>
      </c>
      <c r="O62" s="1033"/>
      <c r="P62" s="1033"/>
    </row>
    <row r="63" spans="1:16">
      <c r="A63" s="1033" t="s">
        <v>29</v>
      </c>
      <c r="B63" s="1033" t="e">
        <f>#REF!</f>
        <v>#REF!</v>
      </c>
      <c r="C63" s="1033"/>
      <c r="D63" s="1033"/>
      <c r="E63" s="1033" t="e">
        <f>#REF!</f>
        <v>#REF!</v>
      </c>
      <c r="F63" s="1033"/>
      <c r="G63" s="1033"/>
      <c r="H63" s="1033" t="e">
        <f>#REF!</f>
        <v>#REF!</v>
      </c>
      <c r="I63" s="1033"/>
      <c r="J63" s="1033"/>
      <c r="K63" s="1033" t="e">
        <f>#REF!</f>
        <v>#REF!</v>
      </c>
      <c r="L63" s="1033"/>
      <c r="M63" s="1033"/>
      <c r="N63" s="1033" t="e">
        <f>#REF!</f>
        <v>#REF!</v>
      </c>
      <c r="O63" s="1033"/>
      <c r="P63" s="1033"/>
    </row>
    <row r="64" spans="1:16">
      <c r="A64" s="1033" t="s">
        <v>20</v>
      </c>
      <c r="B64" s="1033" t="e">
        <f>#REF!</f>
        <v>#REF!</v>
      </c>
      <c r="C64" s="1033"/>
      <c r="D64" s="1033"/>
      <c r="E64" s="1033" t="e">
        <f>#REF!</f>
        <v>#REF!</v>
      </c>
      <c r="F64" s="1033"/>
      <c r="G64" s="1033"/>
      <c r="H64" s="1033" t="e">
        <f>#REF!</f>
        <v>#REF!</v>
      </c>
      <c r="I64" s="1033"/>
      <c r="J64" s="1033"/>
      <c r="K64" s="1033" t="e">
        <f>#REF!</f>
        <v>#REF!</v>
      </c>
      <c r="L64" s="1033"/>
      <c r="M64" s="1033"/>
      <c r="N64" s="1033" t="e">
        <f>#REF!</f>
        <v>#REF!</v>
      </c>
      <c r="O64" s="1033"/>
      <c r="P64" s="1033"/>
    </row>
    <row r="65" spans="1:16">
      <c r="A65" s="1033" t="s">
        <v>23</v>
      </c>
      <c r="B65" s="1033" t="e">
        <f>#REF!</f>
        <v>#REF!</v>
      </c>
      <c r="C65" s="1033"/>
      <c r="D65" s="1033"/>
      <c r="E65" s="1033" t="e">
        <f>#REF!</f>
        <v>#REF!</v>
      </c>
      <c r="F65" s="1033"/>
      <c r="G65" s="1033"/>
      <c r="H65" s="1033" t="e">
        <f>#REF!</f>
        <v>#REF!</v>
      </c>
      <c r="I65" s="1033"/>
      <c r="J65" s="1033"/>
      <c r="K65" s="1033" t="e">
        <f>#REF!</f>
        <v>#REF!</v>
      </c>
      <c r="L65" s="1033"/>
      <c r="M65" s="1033"/>
      <c r="N65" s="1033" t="e">
        <f>#REF!</f>
        <v>#REF!</v>
      </c>
      <c r="O65" s="1033"/>
      <c r="P65" s="1033"/>
    </row>
    <row r="66" spans="1:16">
      <c r="A66" s="1033" t="s">
        <v>9</v>
      </c>
      <c r="B66" s="1033" t="e">
        <f>#REF!</f>
        <v>#REF!</v>
      </c>
      <c r="C66" s="1033"/>
      <c r="D66" s="1033"/>
      <c r="E66" s="1033" t="e">
        <f>#REF!</f>
        <v>#REF!</v>
      </c>
      <c r="F66" s="1033"/>
      <c r="G66" s="1033"/>
      <c r="H66" s="1033" t="e">
        <f>#REF!</f>
        <v>#REF!</v>
      </c>
      <c r="I66" s="1033"/>
      <c r="J66" s="1033"/>
      <c r="K66" s="1033" t="e">
        <f>#REF!</f>
        <v>#REF!</v>
      </c>
      <c r="L66" s="1033"/>
      <c r="M66" s="1033"/>
      <c r="N66" s="1033" t="e">
        <f>#REF!</f>
        <v>#REF!</v>
      </c>
      <c r="O66" s="1033"/>
      <c r="P66" s="1033"/>
    </row>
    <row r="67" spans="1:16">
      <c r="A67" s="1033" t="s">
        <v>56</v>
      </c>
      <c r="B67" s="1033" t="e">
        <f>NA()</f>
        <v>#N/A</v>
      </c>
      <c r="C67" s="1033" t="e">
        <f>IF(ISNUMBER(#REF!),IF(#REF!&lt;0,0,#REF!),NA())</f>
        <v>#N/A</v>
      </c>
      <c r="D67" s="1033" t="e">
        <f>NA()</f>
        <v>#N/A</v>
      </c>
      <c r="E67" s="1033" t="e">
        <f>NA()</f>
        <v>#N/A</v>
      </c>
      <c r="F67" s="1033" t="e">
        <f>IF(ISNUMBER(#REF!),IF(#REF!&lt;0,0,#REF!),NA())</f>
        <v>#N/A</v>
      </c>
      <c r="G67" s="1033" t="e">
        <f>NA()</f>
        <v>#N/A</v>
      </c>
      <c r="H67" s="1033" t="e">
        <f>NA()</f>
        <v>#N/A</v>
      </c>
      <c r="I67" s="1033" t="e">
        <f>IF(ISNUMBER(#REF!),IF(#REF!&lt;0,0,#REF!),NA())</f>
        <v>#N/A</v>
      </c>
      <c r="J67" s="1033" t="e">
        <f>NA()</f>
        <v>#N/A</v>
      </c>
      <c r="K67" s="1033" t="e">
        <f>NA()</f>
        <v>#N/A</v>
      </c>
      <c r="L67" s="1033" t="e">
        <f>IF(ISNUMBER(#REF!),IF(#REF!&lt;0,0,#REF!),NA())</f>
        <v>#N/A</v>
      </c>
      <c r="M67" s="1033" t="e">
        <f>NA()</f>
        <v>#N/A</v>
      </c>
      <c r="N67" s="1033" t="e">
        <f>NA()</f>
        <v>#N/A</v>
      </c>
      <c r="O67" s="1033" t="e">
        <f>IF(ISNUMBER(#REF!),IF(#REF!&lt;0,0,#REF!),NA())</f>
        <v>#N/A</v>
      </c>
      <c r="P67" s="1033" t="e">
        <f>NA()</f>
        <v>#N/A</v>
      </c>
    </row>
    <row r="70" spans="1:16">
      <c r="A70" s="1036" t="s">
        <v>94</v>
      </c>
      <c r="B70" s="1036"/>
      <c r="C70" s="1036"/>
      <c r="D70" s="1036"/>
      <c r="E70" s="1036"/>
      <c r="F70" s="1036"/>
    </row>
    <row r="71" spans="1:16">
      <c r="A71" s="1035"/>
      <c r="B71" s="1035" t="e">
        <f>#REF!</f>
        <v>#REF!</v>
      </c>
      <c r="C71" s="1035" t="e">
        <f>#REF!</f>
        <v>#REF!</v>
      </c>
      <c r="D71" s="1035" t="e">
        <f>#REF!</f>
        <v>#REF!</v>
      </c>
    </row>
    <row r="72" spans="1:16">
      <c r="A72" s="1035" t="s">
        <v>84</v>
      </c>
      <c r="B72" s="1037" t="e">
        <f>#REF!</f>
        <v>#REF!</v>
      </c>
      <c r="C72" s="1037" t="e">
        <f>#REF!</f>
        <v>#REF!</v>
      </c>
      <c r="D72" s="1037" t="e">
        <f>#REF!</f>
        <v>#REF!</v>
      </c>
    </row>
    <row r="73" spans="1:16">
      <c r="A73" s="1035" t="s">
        <v>78</v>
      </c>
      <c r="B73" s="1037" t="e">
        <f>#REF!</f>
        <v>#REF!</v>
      </c>
      <c r="C73" s="1037" t="e">
        <f>#REF!</f>
        <v>#REF!</v>
      </c>
      <c r="D73" s="1037" t="e">
        <f>#REF!</f>
        <v>#REF!</v>
      </c>
    </row>
    <row r="74" spans="1:16">
      <c r="A74" s="1035" t="s">
        <v>70</v>
      </c>
      <c r="B74" s="1037" t="e">
        <f>#REF!</f>
        <v>#REF!</v>
      </c>
      <c r="C74" s="1037" t="e">
        <f>#REF!</f>
        <v>#REF!</v>
      </c>
      <c r="D74" s="1037" t="e">
        <f>#REF!</f>
        <v>#REF!</v>
      </c>
    </row>
  </sheetData>
  <sheetProtection algorithmName="SHA-512" hashValue="UJeEv3fOeeUUBxLfttsqY9K5XrwtTh5qe1G6gdeKZjYsvmv2RTK0VIPyKuS82y/Ek0cDqOLd4Zd0XsEKne/7+Q==" saltValue="qWecICZO285P02645BzEv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55" zoomScaleNormal="55"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95</v>
      </c>
      <c r="DI1" s="344"/>
      <c r="DJ1" s="344"/>
      <c r="DK1" s="344"/>
      <c r="DL1" s="344"/>
      <c r="DM1" s="344"/>
      <c r="DN1" s="351"/>
      <c r="DO1" s="1"/>
      <c r="DP1" s="343" t="s">
        <v>250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276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69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187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1</v>
      </c>
      <c r="C4" s="139"/>
      <c r="D4" s="139"/>
      <c r="E4" s="139"/>
      <c r="F4" s="139"/>
      <c r="G4" s="139"/>
      <c r="H4" s="139"/>
      <c r="I4" s="139"/>
      <c r="J4" s="139"/>
      <c r="K4" s="139"/>
      <c r="L4" s="139"/>
      <c r="M4" s="139"/>
      <c r="N4" s="139"/>
      <c r="O4" s="139"/>
      <c r="P4" s="139"/>
      <c r="Q4" s="144"/>
      <c r="R4" s="182" t="s">
        <v>280</v>
      </c>
      <c r="S4" s="139"/>
      <c r="T4" s="139"/>
      <c r="U4" s="139"/>
      <c r="V4" s="139"/>
      <c r="W4" s="139"/>
      <c r="X4" s="139"/>
      <c r="Y4" s="144"/>
      <c r="Z4" s="182" t="s">
        <v>282</v>
      </c>
      <c r="AA4" s="139"/>
      <c r="AB4" s="139"/>
      <c r="AC4" s="144"/>
      <c r="AD4" s="182" t="s">
        <v>221</v>
      </c>
      <c r="AE4" s="139"/>
      <c r="AF4" s="139"/>
      <c r="AG4" s="139"/>
      <c r="AH4" s="139"/>
      <c r="AI4" s="139"/>
      <c r="AJ4" s="139"/>
      <c r="AK4" s="144"/>
      <c r="AL4" s="182" t="s">
        <v>282</v>
      </c>
      <c r="AM4" s="139"/>
      <c r="AN4" s="139"/>
      <c r="AO4" s="144"/>
      <c r="AP4" s="298" t="s">
        <v>284</v>
      </c>
      <c r="AQ4" s="298"/>
      <c r="AR4" s="298"/>
      <c r="AS4" s="298"/>
      <c r="AT4" s="298"/>
      <c r="AU4" s="298"/>
      <c r="AV4" s="298"/>
      <c r="AW4" s="298"/>
      <c r="AX4" s="298"/>
      <c r="AY4" s="298"/>
      <c r="AZ4" s="298"/>
      <c r="BA4" s="298"/>
      <c r="BB4" s="298"/>
      <c r="BC4" s="298"/>
      <c r="BD4" s="298"/>
      <c r="BE4" s="298"/>
      <c r="BF4" s="298"/>
      <c r="BG4" s="298" t="s">
        <v>266</v>
      </c>
      <c r="BH4" s="298"/>
      <c r="BI4" s="298"/>
      <c r="BJ4" s="298"/>
      <c r="BK4" s="298"/>
      <c r="BL4" s="298"/>
      <c r="BM4" s="298"/>
      <c r="BN4" s="298"/>
      <c r="BO4" s="298" t="s">
        <v>282</v>
      </c>
      <c r="BP4" s="298"/>
      <c r="BQ4" s="298"/>
      <c r="BR4" s="298"/>
      <c r="BS4" s="298" t="s">
        <v>286</v>
      </c>
      <c r="BT4" s="298"/>
      <c r="BU4" s="298"/>
      <c r="BV4" s="298"/>
      <c r="BW4" s="298"/>
      <c r="BX4" s="298"/>
      <c r="BY4" s="298"/>
      <c r="BZ4" s="298"/>
      <c r="CA4" s="298"/>
      <c r="CB4" s="298"/>
      <c r="CD4" s="182" t="s">
        <v>287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279</v>
      </c>
      <c r="C5" s="265"/>
      <c r="D5" s="265"/>
      <c r="E5" s="265"/>
      <c r="F5" s="265"/>
      <c r="G5" s="265"/>
      <c r="H5" s="265"/>
      <c r="I5" s="265"/>
      <c r="J5" s="265"/>
      <c r="K5" s="265"/>
      <c r="L5" s="265"/>
      <c r="M5" s="265"/>
      <c r="N5" s="265"/>
      <c r="O5" s="265"/>
      <c r="P5" s="265"/>
      <c r="Q5" s="268"/>
      <c r="R5" s="273">
        <v>13192582</v>
      </c>
      <c r="S5" s="276"/>
      <c r="T5" s="276"/>
      <c r="U5" s="276"/>
      <c r="V5" s="276"/>
      <c r="W5" s="276"/>
      <c r="X5" s="276"/>
      <c r="Y5" s="278"/>
      <c r="Z5" s="281">
        <v>35.5</v>
      </c>
      <c r="AA5" s="281"/>
      <c r="AB5" s="281"/>
      <c r="AC5" s="281"/>
      <c r="AD5" s="286">
        <v>12192773</v>
      </c>
      <c r="AE5" s="286"/>
      <c r="AF5" s="286"/>
      <c r="AG5" s="286"/>
      <c r="AH5" s="286"/>
      <c r="AI5" s="286"/>
      <c r="AJ5" s="286"/>
      <c r="AK5" s="286"/>
      <c r="AL5" s="291">
        <v>70.2</v>
      </c>
      <c r="AM5" s="293"/>
      <c r="AN5" s="293"/>
      <c r="AO5" s="295"/>
      <c r="AP5" s="260" t="s">
        <v>288</v>
      </c>
      <c r="AQ5" s="265"/>
      <c r="AR5" s="265"/>
      <c r="AS5" s="265"/>
      <c r="AT5" s="265"/>
      <c r="AU5" s="265"/>
      <c r="AV5" s="265"/>
      <c r="AW5" s="265"/>
      <c r="AX5" s="265"/>
      <c r="AY5" s="265"/>
      <c r="AZ5" s="265"/>
      <c r="BA5" s="265"/>
      <c r="BB5" s="265"/>
      <c r="BC5" s="265"/>
      <c r="BD5" s="265"/>
      <c r="BE5" s="265"/>
      <c r="BF5" s="268"/>
      <c r="BG5" s="274">
        <v>12192773</v>
      </c>
      <c r="BH5" s="217"/>
      <c r="BI5" s="217"/>
      <c r="BJ5" s="217"/>
      <c r="BK5" s="217"/>
      <c r="BL5" s="217"/>
      <c r="BM5" s="217"/>
      <c r="BN5" s="279"/>
      <c r="BO5" s="282">
        <v>92.4</v>
      </c>
      <c r="BP5" s="282"/>
      <c r="BQ5" s="282"/>
      <c r="BR5" s="282"/>
      <c r="BS5" s="287">
        <v>16861</v>
      </c>
      <c r="BT5" s="287"/>
      <c r="BU5" s="287"/>
      <c r="BV5" s="287"/>
      <c r="BW5" s="287"/>
      <c r="BX5" s="287"/>
      <c r="BY5" s="287"/>
      <c r="BZ5" s="287"/>
      <c r="CA5" s="287"/>
      <c r="CB5" s="325"/>
      <c r="CD5" s="182" t="s">
        <v>284</v>
      </c>
      <c r="CE5" s="139"/>
      <c r="CF5" s="139"/>
      <c r="CG5" s="139"/>
      <c r="CH5" s="139"/>
      <c r="CI5" s="139"/>
      <c r="CJ5" s="139"/>
      <c r="CK5" s="139"/>
      <c r="CL5" s="139"/>
      <c r="CM5" s="139"/>
      <c r="CN5" s="139"/>
      <c r="CO5" s="139"/>
      <c r="CP5" s="139"/>
      <c r="CQ5" s="144"/>
      <c r="CR5" s="182" t="s">
        <v>291</v>
      </c>
      <c r="CS5" s="139"/>
      <c r="CT5" s="139"/>
      <c r="CU5" s="139"/>
      <c r="CV5" s="139"/>
      <c r="CW5" s="139"/>
      <c r="CX5" s="139"/>
      <c r="CY5" s="144"/>
      <c r="CZ5" s="182" t="s">
        <v>282</v>
      </c>
      <c r="DA5" s="139"/>
      <c r="DB5" s="139"/>
      <c r="DC5" s="144"/>
      <c r="DD5" s="182" t="s">
        <v>293</v>
      </c>
      <c r="DE5" s="139"/>
      <c r="DF5" s="139"/>
      <c r="DG5" s="139"/>
      <c r="DH5" s="139"/>
      <c r="DI5" s="139"/>
      <c r="DJ5" s="139"/>
      <c r="DK5" s="139"/>
      <c r="DL5" s="139"/>
      <c r="DM5" s="139"/>
      <c r="DN5" s="139"/>
      <c r="DO5" s="139"/>
      <c r="DP5" s="144"/>
      <c r="DQ5" s="182" t="s">
        <v>295</v>
      </c>
      <c r="DR5" s="139"/>
      <c r="DS5" s="139"/>
      <c r="DT5" s="139"/>
      <c r="DU5" s="139"/>
      <c r="DV5" s="139"/>
      <c r="DW5" s="139"/>
      <c r="DX5" s="139"/>
      <c r="DY5" s="139"/>
      <c r="DZ5" s="139"/>
      <c r="EA5" s="139"/>
      <c r="EB5" s="139"/>
      <c r="EC5" s="144"/>
    </row>
    <row r="6" spans="2:143" ht="11.25" customHeight="1">
      <c r="B6" s="261" t="s">
        <v>296</v>
      </c>
      <c r="C6" s="1"/>
      <c r="D6" s="1"/>
      <c r="E6" s="1"/>
      <c r="F6" s="1"/>
      <c r="G6" s="1"/>
      <c r="H6" s="1"/>
      <c r="I6" s="1"/>
      <c r="J6" s="1"/>
      <c r="K6" s="1"/>
      <c r="L6" s="1"/>
      <c r="M6" s="1"/>
      <c r="N6" s="1"/>
      <c r="O6" s="1"/>
      <c r="P6" s="1"/>
      <c r="Q6" s="269"/>
      <c r="R6" s="274">
        <v>124509</v>
      </c>
      <c r="S6" s="217"/>
      <c r="T6" s="217"/>
      <c r="U6" s="217"/>
      <c r="V6" s="217"/>
      <c r="W6" s="217"/>
      <c r="X6" s="217"/>
      <c r="Y6" s="279"/>
      <c r="Z6" s="282">
        <v>0.3</v>
      </c>
      <c r="AA6" s="282"/>
      <c r="AB6" s="282"/>
      <c r="AC6" s="282"/>
      <c r="AD6" s="287">
        <v>124509</v>
      </c>
      <c r="AE6" s="287"/>
      <c r="AF6" s="287"/>
      <c r="AG6" s="287"/>
      <c r="AH6" s="287"/>
      <c r="AI6" s="287"/>
      <c r="AJ6" s="287"/>
      <c r="AK6" s="287"/>
      <c r="AL6" s="283">
        <v>0.7</v>
      </c>
      <c r="AM6" s="238"/>
      <c r="AN6" s="238"/>
      <c r="AO6" s="296"/>
      <c r="AP6" s="261" t="s">
        <v>298</v>
      </c>
      <c r="AQ6" s="1"/>
      <c r="AR6" s="1"/>
      <c r="AS6" s="1"/>
      <c r="AT6" s="1"/>
      <c r="AU6" s="1"/>
      <c r="AV6" s="1"/>
      <c r="AW6" s="1"/>
      <c r="AX6" s="1"/>
      <c r="AY6" s="1"/>
      <c r="AZ6" s="1"/>
      <c r="BA6" s="1"/>
      <c r="BB6" s="1"/>
      <c r="BC6" s="1"/>
      <c r="BD6" s="1"/>
      <c r="BE6" s="1"/>
      <c r="BF6" s="269"/>
      <c r="BG6" s="274">
        <v>12192773</v>
      </c>
      <c r="BH6" s="217"/>
      <c r="BI6" s="217"/>
      <c r="BJ6" s="217"/>
      <c r="BK6" s="217"/>
      <c r="BL6" s="217"/>
      <c r="BM6" s="217"/>
      <c r="BN6" s="279"/>
      <c r="BO6" s="282">
        <v>92.4</v>
      </c>
      <c r="BP6" s="282"/>
      <c r="BQ6" s="282"/>
      <c r="BR6" s="282"/>
      <c r="BS6" s="287">
        <v>16861</v>
      </c>
      <c r="BT6" s="287"/>
      <c r="BU6" s="287"/>
      <c r="BV6" s="287"/>
      <c r="BW6" s="287"/>
      <c r="BX6" s="287"/>
      <c r="BY6" s="287"/>
      <c r="BZ6" s="287"/>
      <c r="CA6" s="287"/>
      <c r="CB6" s="325"/>
      <c r="CD6" s="260" t="s">
        <v>299</v>
      </c>
      <c r="CE6" s="265"/>
      <c r="CF6" s="265"/>
      <c r="CG6" s="265"/>
      <c r="CH6" s="265"/>
      <c r="CI6" s="265"/>
      <c r="CJ6" s="265"/>
      <c r="CK6" s="265"/>
      <c r="CL6" s="265"/>
      <c r="CM6" s="265"/>
      <c r="CN6" s="265"/>
      <c r="CO6" s="265"/>
      <c r="CP6" s="265"/>
      <c r="CQ6" s="268"/>
      <c r="CR6" s="274">
        <v>306377</v>
      </c>
      <c r="CS6" s="217"/>
      <c r="CT6" s="217"/>
      <c r="CU6" s="217"/>
      <c r="CV6" s="217"/>
      <c r="CW6" s="217"/>
      <c r="CX6" s="217"/>
      <c r="CY6" s="279"/>
      <c r="CZ6" s="291">
        <v>0.9</v>
      </c>
      <c r="DA6" s="293"/>
      <c r="DB6" s="293"/>
      <c r="DC6" s="337"/>
      <c r="DD6" s="288" t="s">
        <v>156</v>
      </c>
      <c r="DE6" s="217"/>
      <c r="DF6" s="217"/>
      <c r="DG6" s="217"/>
      <c r="DH6" s="217"/>
      <c r="DI6" s="217"/>
      <c r="DJ6" s="217"/>
      <c r="DK6" s="217"/>
      <c r="DL6" s="217"/>
      <c r="DM6" s="217"/>
      <c r="DN6" s="217"/>
      <c r="DO6" s="217"/>
      <c r="DP6" s="279"/>
      <c r="DQ6" s="288">
        <v>306081</v>
      </c>
      <c r="DR6" s="217"/>
      <c r="DS6" s="217"/>
      <c r="DT6" s="217"/>
      <c r="DU6" s="217"/>
      <c r="DV6" s="217"/>
      <c r="DW6" s="217"/>
      <c r="DX6" s="217"/>
      <c r="DY6" s="217"/>
      <c r="DZ6" s="217"/>
      <c r="EA6" s="217"/>
      <c r="EB6" s="217"/>
      <c r="EC6" s="326"/>
    </row>
    <row r="7" spans="2:143" ht="11.25" customHeight="1">
      <c r="B7" s="261" t="s">
        <v>51</v>
      </c>
      <c r="C7" s="1"/>
      <c r="D7" s="1"/>
      <c r="E7" s="1"/>
      <c r="F7" s="1"/>
      <c r="G7" s="1"/>
      <c r="H7" s="1"/>
      <c r="I7" s="1"/>
      <c r="J7" s="1"/>
      <c r="K7" s="1"/>
      <c r="L7" s="1"/>
      <c r="M7" s="1"/>
      <c r="N7" s="1"/>
      <c r="O7" s="1"/>
      <c r="P7" s="1"/>
      <c r="Q7" s="269"/>
      <c r="R7" s="274">
        <v>25492</v>
      </c>
      <c r="S7" s="217"/>
      <c r="T7" s="217"/>
      <c r="U7" s="217"/>
      <c r="V7" s="217"/>
      <c r="W7" s="217"/>
      <c r="X7" s="217"/>
      <c r="Y7" s="279"/>
      <c r="Z7" s="282">
        <v>0.1</v>
      </c>
      <c r="AA7" s="282"/>
      <c r="AB7" s="282"/>
      <c r="AC7" s="282"/>
      <c r="AD7" s="287">
        <v>25492</v>
      </c>
      <c r="AE7" s="287"/>
      <c r="AF7" s="287"/>
      <c r="AG7" s="287"/>
      <c r="AH7" s="287"/>
      <c r="AI7" s="287"/>
      <c r="AJ7" s="287"/>
      <c r="AK7" s="287"/>
      <c r="AL7" s="283">
        <v>0.1</v>
      </c>
      <c r="AM7" s="238"/>
      <c r="AN7" s="238"/>
      <c r="AO7" s="296"/>
      <c r="AP7" s="261" t="s">
        <v>300</v>
      </c>
      <c r="AQ7" s="1"/>
      <c r="AR7" s="1"/>
      <c r="AS7" s="1"/>
      <c r="AT7" s="1"/>
      <c r="AU7" s="1"/>
      <c r="AV7" s="1"/>
      <c r="AW7" s="1"/>
      <c r="AX7" s="1"/>
      <c r="AY7" s="1"/>
      <c r="AZ7" s="1"/>
      <c r="BA7" s="1"/>
      <c r="BB7" s="1"/>
      <c r="BC7" s="1"/>
      <c r="BD7" s="1"/>
      <c r="BE7" s="1"/>
      <c r="BF7" s="269"/>
      <c r="BG7" s="274">
        <v>7389235</v>
      </c>
      <c r="BH7" s="217"/>
      <c r="BI7" s="217"/>
      <c r="BJ7" s="217"/>
      <c r="BK7" s="217"/>
      <c r="BL7" s="217"/>
      <c r="BM7" s="217"/>
      <c r="BN7" s="279"/>
      <c r="BO7" s="282">
        <v>56</v>
      </c>
      <c r="BP7" s="282"/>
      <c r="BQ7" s="282"/>
      <c r="BR7" s="282"/>
      <c r="BS7" s="287">
        <v>16861</v>
      </c>
      <c r="BT7" s="287"/>
      <c r="BU7" s="287"/>
      <c r="BV7" s="287"/>
      <c r="BW7" s="287"/>
      <c r="BX7" s="287"/>
      <c r="BY7" s="287"/>
      <c r="BZ7" s="287"/>
      <c r="CA7" s="287"/>
      <c r="CB7" s="325"/>
      <c r="CD7" s="261" t="s">
        <v>302</v>
      </c>
      <c r="CE7" s="1"/>
      <c r="CF7" s="1"/>
      <c r="CG7" s="1"/>
      <c r="CH7" s="1"/>
      <c r="CI7" s="1"/>
      <c r="CJ7" s="1"/>
      <c r="CK7" s="1"/>
      <c r="CL7" s="1"/>
      <c r="CM7" s="1"/>
      <c r="CN7" s="1"/>
      <c r="CO7" s="1"/>
      <c r="CP7" s="1"/>
      <c r="CQ7" s="269"/>
      <c r="CR7" s="274">
        <v>3753577</v>
      </c>
      <c r="CS7" s="217"/>
      <c r="CT7" s="217"/>
      <c r="CU7" s="217"/>
      <c r="CV7" s="217"/>
      <c r="CW7" s="217"/>
      <c r="CX7" s="217"/>
      <c r="CY7" s="279"/>
      <c r="CZ7" s="282">
        <v>10.7</v>
      </c>
      <c r="DA7" s="282"/>
      <c r="DB7" s="282"/>
      <c r="DC7" s="282"/>
      <c r="DD7" s="288">
        <v>34877</v>
      </c>
      <c r="DE7" s="217"/>
      <c r="DF7" s="217"/>
      <c r="DG7" s="217"/>
      <c r="DH7" s="217"/>
      <c r="DI7" s="217"/>
      <c r="DJ7" s="217"/>
      <c r="DK7" s="217"/>
      <c r="DL7" s="217"/>
      <c r="DM7" s="217"/>
      <c r="DN7" s="217"/>
      <c r="DO7" s="217"/>
      <c r="DP7" s="279"/>
      <c r="DQ7" s="288">
        <v>3277204</v>
      </c>
      <c r="DR7" s="217"/>
      <c r="DS7" s="217"/>
      <c r="DT7" s="217"/>
      <c r="DU7" s="217"/>
      <c r="DV7" s="217"/>
      <c r="DW7" s="217"/>
      <c r="DX7" s="217"/>
      <c r="DY7" s="217"/>
      <c r="DZ7" s="217"/>
      <c r="EA7" s="217"/>
      <c r="EB7" s="217"/>
      <c r="EC7" s="326"/>
    </row>
    <row r="8" spans="2:143" ht="11.25" customHeight="1">
      <c r="B8" s="261" t="s">
        <v>303</v>
      </c>
      <c r="C8" s="1"/>
      <c r="D8" s="1"/>
      <c r="E8" s="1"/>
      <c r="F8" s="1"/>
      <c r="G8" s="1"/>
      <c r="H8" s="1"/>
      <c r="I8" s="1"/>
      <c r="J8" s="1"/>
      <c r="K8" s="1"/>
      <c r="L8" s="1"/>
      <c r="M8" s="1"/>
      <c r="N8" s="1"/>
      <c r="O8" s="1"/>
      <c r="P8" s="1"/>
      <c r="Q8" s="269"/>
      <c r="R8" s="274">
        <v>135748</v>
      </c>
      <c r="S8" s="217"/>
      <c r="T8" s="217"/>
      <c r="U8" s="217"/>
      <c r="V8" s="217"/>
      <c r="W8" s="217"/>
      <c r="X8" s="217"/>
      <c r="Y8" s="279"/>
      <c r="Z8" s="282">
        <v>0.4</v>
      </c>
      <c r="AA8" s="282"/>
      <c r="AB8" s="282"/>
      <c r="AC8" s="282"/>
      <c r="AD8" s="287">
        <v>135748</v>
      </c>
      <c r="AE8" s="287"/>
      <c r="AF8" s="287"/>
      <c r="AG8" s="287"/>
      <c r="AH8" s="287"/>
      <c r="AI8" s="287"/>
      <c r="AJ8" s="287"/>
      <c r="AK8" s="287"/>
      <c r="AL8" s="283">
        <v>0.8</v>
      </c>
      <c r="AM8" s="238"/>
      <c r="AN8" s="238"/>
      <c r="AO8" s="296"/>
      <c r="AP8" s="261" t="s">
        <v>91</v>
      </c>
      <c r="AQ8" s="1"/>
      <c r="AR8" s="1"/>
      <c r="AS8" s="1"/>
      <c r="AT8" s="1"/>
      <c r="AU8" s="1"/>
      <c r="AV8" s="1"/>
      <c r="AW8" s="1"/>
      <c r="AX8" s="1"/>
      <c r="AY8" s="1"/>
      <c r="AZ8" s="1"/>
      <c r="BA8" s="1"/>
      <c r="BB8" s="1"/>
      <c r="BC8" s="1"/>
      <c r="BD8" s="1"/>
      <c r="BE8" s="1"/>
      <c r="BF8" s="269"/>
      <c r="BG8" s="274">
        <v>160536</v>
      </c>
      <c r="BH8" s="217"/>
      <c r="BI8" s="217"/>
      <c r="BJ8" s="217"/>
      <c r="BK8" s="217"/>
      <c r="BL8" s="217"/>
      <c r="BM8" s="217"/>
      <c r="BN8" s="279"/>
      <c r="BO8" s="282">
        <v>1.2</v>
      </c>
      <c r="BP8" s="282"/>
      <c r="BQ8" s="282"/>
      <c r="BR8" s="282"/>
      <c r="BS8" s="287" t="s">
        <v>156</v>
      </c>
      <c r="BT8" s="287"/>
      <c r="BU8" s="287"/>
      <c r="BV8" s="287"/>
      <c r="BW8" s="287"/>
      <c r="BX8" s="287"/>
      <c r="BY8" s="287"/>
      <c r="BZ8" s="287"/>
      <c r="CA8" s="287"/>
      <c r="CB8" s="325"/>
      <c r="CD8" s="261" t="s">
        <v>305</v>
      </c>
      <c r="CE8" s="1"/>
      <c r="CF8" s="1"/>
      <c r="CG8" s="1"/>
      <c r="CH8" s="1"/>
      <c r="CI8" s="1"/>
      <c r="CJ8" s="1"/>
      <c r="CK8" s="1"/>
      <c r="CL8" s="1"/>
      <c r="CM8" s="1"/>
      <c r="CN8" s="1"/>
      <c r="CO8" s="1"/>
      <c r="CP8" s="1"/>
      <c r="CQ8" s="269"/>
      <c r="CR8" s="274">
        <v>18000880</v>
      </c>
      <c r="CS8" s="217"/>
      <c r="CT8" s="217"/>
      <c r="CU8" s="217"/>
      <c r="CV8" s="217"/>
      <c r="CW8" s="217"/>
      <c r="CX8" s="217"/>
      <c r="CY8" s="279"/>
      <c r="CZ8" s="282">
        <v>51.5</v>
      </c>
      <c r="DA8" s="282"/>
      <c r="DB8" s="282"/>
      <c r="DC8" s="282"/>
      <c r="DD8" s="288">
        <v>54575</v>
      </c>
      <c r="DE8" s="217"/>
      <c r="DF8" s="217"/>
      <c r="DG8" s="217"/>
      <c r="DH8" s="217"/>
      <c r="DI8" s="217"/>
      <c r="DJ8" s="217"/>
      <c r="DK8" s="217"/>
      <c r="DL8" s="217"/>
      <c r="DM8" s="217"/>
      <c r="DN8" s="217"/>
      <c r="DO8" s="217"/>
      <c r="DP8" s="279"/>
      <c r="DQ8" s="288">
        <v>8326579</v>
      </c>
      <c r="DR8" s="217"/>
      <c r="DS8" s="217"/>
      <c r="DT8" s="217"/>
      <c r="DU8" s="217"/>
      <c r="DV8" s="217"/>
      <c r="DW8" s="217"/>
      <c r="DX8" s="217"/>
      <c r="DY8" s="217"/>
      <c r="DZ8" s="217"/>
      <c r="EA8" s="217"/>
      <c r="EB8" s="217"/>
      <c r="EC8" s="326"/>
    </row>
    <row r="9" spans="2:143" ht="11.25" customHeight="1">
      <c r="B9" s="261" t="s">
        <v>306</v>
      </c>
      <c r="C9" s="1"/>
      <c r="D9" s="1"/>
      <c r="E9" s="1"/>
      <c r="F9" s="1"/>
      <c r="G9" s="1"/>
      <c r="H9" s="1"/>
      <c r="I9" s="1"/>
      <c r="J9" s="1"/>
      <c r="K9" s="1"/>
      <c r="L9" s="1"/>
      <c r="M9" s="1"/>
      <c r="N9" s="1"/>
      <c r="O9" s="1"/>
      <c r="P9" s="1"/>
      <c r="Q9" s="269"/>
      <c r="R9" s="274">
        <v>104339</v>
      </c>
      <c r="S9" s="217"/>
      <c r="T9" s="217"/>
      <c r="U9" s="217"/>
      <c r="V9" s="217"/>
      <c r="W9" s="217"/>
      <c r="X9" s="217"/>
      <c r="Y9" s="279"/>
      <c r="Z9" s="282">
        <v>0.3</v>
      </c>
      <c r="AA9" s="282"/>
      <c r="AB9" s="282"/>
      <c r="AC9" s="282"/>
      <c r="AD9" s="287">
        <v>104339</v>
      </c>
      <c r="AE9" s="287"/>
      <c r="AF9" s="287"/>
      <c r="AG9" s="287"/>
      <c r="AH9" s="287"/>
      <c r="AI9" s="287"/>
      <c r="AJ9" s="287"/>
      <c r="AK9" s="287"/>
      <c r="AL9" s="283">
        <v>0.6</v>
      </c>
      <c r="AM9" s="238"/>
      <c r="AN9" s="238"/>
      <c r="AO9" s="296"/>
      <c r="AP9" s="261" t="s">
        <v>308</v>
      </c>
      <c r="AQ9" s="1"/>
      <c r="AR9" s="1"/>
      <c r="AS9" s="1"/>
      <c r="AT9" s="1"/>
      <c r="AU9" s="1"/>
      <c r="AV9" s="1"/>
      <c r="AW9" s="1"/>
      <c r="AX9" s="1"/>
      <c r="AY9" s="1"/>
      <c r="AZ9" s="1"/>
      <c r="BA9" s="1"/>
      <c r="BB9" s="1"/>
      <c r="BC9" s="1"/>
      <c r="BD9" s="1"/>
      <c r="BE9" s="1"/>
      <c r="BF9" s="269"/>
      <c r="BG9" s="274">
        <v>6926849</v>
      </c>
      <c r="BH9" s="217"/>
      <c r="BI9" s="217"/>
      <c r="BJ9" s="217"/>
      <c r="BK9" s="217"/>
      <c r="BL9" s="217"/>
      <c r="BM9" s="217"/>
      <c r="BN9" s="279"/>
      <c r="BO9" s="282">
        <v>52.5</v>
      </c>
      <c r="BP9" s="282"/>
      <c r="BQ9" s="282"/>
      <c r="BR9" s="282"/>
      <c r="BS9" s="287" t="s">
        <v>156</v>
      </c>
      <c r="BT9" s="287"/>
      <c r="BU9" s="287"/>
      <c r="BV9" s="287"/>
      <c r="BW9" s="287"/>
      <c r="BX9" s="287"/>
      <c r="BY9" s="287"/>
      <c r="BZ9" s="287"/>
      <c r="CA9" s="287"/>
      <c r="CB9" s="325"/>
      <c r="CD9" s="261" t="s">
        <v>310</v>
      </c>
      <c r="CE9" s="1"/>
      <c r="CF9" s="1"/>
      <c r="CG9" s="1"/>
      <c r="CH9" s="1"/>
      <c r="CI9" s="1"/>
      <c r="CJ9" s="1"/>
      <c r="CK9" s="1"/>
      <c r="CL9" s="1"/>
      <c r="CM9" s="1"/>
      <c r="CN9" s="1"/>
      <c r="CO9" s="1"/>
      <c r="CP9" s="1"/>
      <c r="CQ9" s="269"/>
      <c r="CR9" s="274">
        <v>2637259</v>
      </c>
      <c r="CS9" s="217"/>
      <c r="CT9" s="217"/>
      <c r="CU9" s="217"/>
      <c r="CV9" s="217"/>
      <c r="CW9" s="217"/>
      <c r="CX9" s="217"/>
      <c r="CY9" s="279"/>
      <c r="CZ9" s="282">
        <v>7.5</v>
      </c>
      <c r="DA9" s="282"/>
      <c r="DB9" s="282"/>
      <c r="DC9" s="282"/>
      <c r="DD9" s="288">
        <v>6626</v>
      </c>
      <c r="DE9" s="217"/>
      <c r="DF9" s="217"/>
      <c r="DG9" s="217"/>
      <c r="DH9" s="217"/>
      <c r="DI9" s="217"/>
      <c r="DJ9" s="217"/>
      <c r="DK9" s="217"/>
      <c r="DL9" s="217"/>
      <c r="DM9" s="217"/>
      <c r="DN9" s="217"/>
      <c r="DO9" s="217"/>
      <c r="DP9" s="279"/>
      <c r="DQ9" s="288">
        <v>1407176</v>
      </c>
      <c r="DR9" s="217"/>
      <c r="DS9" s="217"/>
      <c r="DT9" s="217"/>
      <c r="DU9" s="217"/>
      <c r="DV9" s="217"/>
      <c r="DW9" s="217"/>
      <c r="DX9" s="217"/>
      <c r="DY9" s="217"/>
      <c r="DZ9" s="217"/>
      <c r="EA9" s="217"/>
      <c r="EB9" s="217"/>
      <c r="EC9" s="326"/>
    </row>
    <row r="10" spans="2:143" ht="11.25" customHeight="1">
      <c r="B10" s="261" t="s">
        <v>79</v>
      </c>
      <c r="C10" s="1"/>
      <c r="D10" s="1"/>
      <c r="E10" s="1"/>
      <c r="F10" s="1"/>
      <c r="G10" s="1"/>
      <c r="H10" s="1"/>
      <c r="I10" s="1"/>
      <c r="J10" s="1"/>
      <c r="K10" s="1"/>
      <c r="L10" s="1"/>
      <c r="M10" s="1"/>
      <c r="N10" s="1"/>
      <c r="O10" s="1"/>
      <c r="P10" s="1"/>
      <c r="Q10" s="269"/>
      <c r="R10" s="274" t="s">
        <v>156</v>
      </c>
      <c r="S10" s="217"/>
      <c r="T10" s="217"/>
      <c r="U10" s="217"/>
      <c r="V10" s="217"/>
      <c r="W10" s="217"/>
      <c r="X10" s="217"/>
      <c r="Y10" s="279"/>
      <c r="Z10" s="282" t="s">
        <v>156</v>
      </c>
      <c r="AA10" s="282"/>
      <c r="AB10" s="282"/>
      <c r="AC10" s="282"/>
      <c r="AD10" s="287" t="s">
        <v>156</v>
      </c>
      <c r="AE10" s="287"/>
      <c r="AF10" s="287"/>
      <c r="AG10" s="287"/>
      <c r="AH10" s="287"/>
      <c r="AI10" s="287"/>
      <c r="AJ10" s="287"/>
      <c r="AK10" s="287"/>
      <c r="AL10" s="283" t="s">
        <v>156</v>
      </c>
      <c r="AM10" s="238"/>
      <c r="AN10" s="238"/>
      <c r="AO10" s="296"/>
      <c r="AP10" s="261" t="s">
        <v>147</v>
      </c>
      <c r="AQ10" s="1"/>
      <c r="AR10" s="1"/>
      <c r="AS10" s="1"/>
      <c r="AT10" s="1"/>
      <c r="AU10" s="1"/>
      <c r="AV10" s="1"/>
      <c r="AW10" s="1"/>
      <c r="AX10" s="1"/>
      <c r="AY10" s="1"/>
      <c r="AZ10" s="1"/>
      <c r="BA10" s="1"/>
      <c r="BB10" s="1"/>
      <c r="BC10" s="1"/>
      <c r="BD10" s="1"/>
      <c r="BE10" s="1"/>
      <c r="BF10" s="269"/>
      <c r="BG10" s="274">
        <v>154368</v>
      </c>
      <c r="BH10" s="217"/>
      <c r="BI10" s="217"/>
      <c r="BJ10" s="217"/>
      <c r="BK10" s="217"/>
      <c r="BL10" s="217"/>
      <c r="BM10" s="217"/>
      <c r="BN10" s="279"/>
      <c r="BO10" s="282">
        <v>1.2</v>
      </c>
      <c r="BP10" s="282"/>
      <c r="BQ10" s="282"/>
      <c r="BR10" s="282"/>
      <c r="BS10" s="287" t="s">
        <v>156</v>
      </c>
      <c r="BT10" s="287"/>
      <c r="BU10" s="287"/>
      <c r="BV10" s="287"/>
      <c r="BW10" s="287"/>
      <c r="BX10" s="287"/>
      <c r="BY10" s="287"/>
      <c r="BZ10" s="287"/>
      <c r="CA10" s="287"/>
      <c r="CB10" s="325"/>
      <c r="CD10" s="261" t="s">
        <v>185</v>
      </c>
      <c r="CE10" s="1"/>
      <c r="CF10" s="1"/>
      <c r="CG10" s="1"/>
      <c r="CH10" s="1"/>
      <c r="CI10" s="1"/>
      <c r="CJ10" s="1"/>
      <c r="CK10" s="1"/>
      <c r="CL10" s="1"/>
      <c r="CM10" s="1"/>
      <c r="CN10" s="1"/>
      <c r="CO10" s="1"/>
      <c r="CP10" s="1"/>
      <c r="CQ10" s="269"/>
      <c r="CR10" s="274">
        <v>77854</v>
      </c>
      <c r="CS10" s="217"/>
      <c r="CT10" s="217"/>
      <c r="CU10" s="217"/>
      <c r="CV10" s="217"/>
      <c r="CW10" s="217"/>
      <c r="CX10" s="217"/>
      <c r="CY10" s="279"/>
      <c r="CZ10" s="282">
        <v>0.2</v>
      </c>
      <c r="DA10" s="282"/>
      <c r="DB10" s="282"/>
      <c r="DC10" s="282"/>
      <c r="DD10" s="288" t="s">
        <v>156</v>
      </c>
      <c r="DE10" s="217"/>
      <c r="DF10" s="217"/>
      <c r="DG10" s="217"/>
      <c r="DH10" s="217"/>
      <c r="DI10" s="217"/>
      <c r="DJ10" s="217"/>
      <c r="DK10" s="217"/>
      <c r="DL10" s="217"/>
      <c r="DM10" s="217"/>
      <c r="DN10" s="217"/>
      <c r="DO10" s="217"/>
      <c r="DP10" s="279"/>
      <c r="DQ10" s="288">
        <v>65684</v>
      </c>
      <c r="DR10" s="217"/>
      <c r="DS10" s="217"/>
      <c r="DT10" s="217"/>
      <c r="DU10" s="217"/>
      <c r="DV10" s="217"/>
      <c r="DW10" s="217"/>
      <c r="DX10" s="217"/>
      <c r="DY10" s="217"/>
      <c r="DZ10" s="217"/>
      <c r="EA10" s="217"/>
      <c r="EB10" s="217"/>
      <c r="EC10" s="326"/>
    </row>
    <row r="11" spans="2:143" ht="11.25" customHeight="1">
      <c r="B11" s="261" t="s">
        <v>57</v>
      </c>
      <c r="C11" s="1"/>
      <c r="D11" s="1"/>
      <c r="E11" s="1"/>
      <c r="F11" s="1"/>
      <c r="G11" s="1"/>
      <c r="H11" s="1"/>
      <c r="I11" s="1"/>
      <c r="J11" s="1"/>
      <c r="K11" s="1"/>
      <c r="L11" s="1"/>
      <c r="M11" s="1"/>
      <c r="N11" s="1"/>
      <c r="O11" s="1"/>
      <c r="P11" s="1"/>
      <c r="Q11" s="269"/>
      <c r="R11" s="274">
        <v>1894077</v>
      </c>
      <c r="S11" s="217"/>
      <c r="T11" s="217"/>
      <c r="U11" s="217"/>
      <c r="V11" s="217"/>
      <c r="W11" s="217"/>
      <c r="X11" s="217"/>
      <c r="Y11" s="279"/>
      <c r="Z11" s="283">
        <v>5.0999999999999996</v>
      </c>
      <c r="AA11" s="238"/>
      <c r="AB11" s="238"/>
      <c r="AC11" s="285"/>
      <c r="AD11" s="288">
        <v>1894077</v>
      </c>
      <c r="AE11" s="217"/>
      <c r="AF11" s="217"/>
      <c r="AG11" s="217"/>
      <c r="AH11" s="217"/>
      <c r="AI11" s="217"/>
      <c r="AJ11" s="217"/>
      <c r="AK11" s="279"/>
      <c r="AL11" s="283">
        <v>10.9</v>
      </c>
      <c r="AM11" s="238"/>
      <c r="AN11" s="238"/>
      <c r="AO11" s="296"/>
      <c r="AP11" s="261" t="s">
        <v>312</v>
      </c>
      <c r="AQ11" s="1"/>
      <c r="AR11" s="1"/>
      <c r="AS11" s="1"/>
      <c r="AT11" s="1"/>
      <c r="AU11" s="1"/>
      <c r="AV11" s="1"/>
      <c r="AW11" s="1"/>
      <c r="AX11" s="1"/>
      <c r="AY11" s="1"/>
      <c r="AZ11" s="1"/>
      <c r="BA11" s="1"/>
      <c r="BB11" s="1"/>
      <c r="BC11" s="1"/>
      <c r="BD11" s="1"/>
      <c r="BE11" s="1"/>
      <c r="BF11" s="269"/>
      <c r="BG11" s="274">
        <v>147482</v>
      </c>
      <c r="BH11" s="217"/>
      <c r="BI11" s="217"/>
      <c r="BJ11" s="217"/>
      <c r="BK11" s="217"/>
      <c r="BL11" s="217"/>
      <c r="BM11" s="217"/>
      <c r="BN11" s="279"/>
      <c r="BO11" s="282">
        <v>1.1000000000000001</v>
      </c>
      <c r="BP11" s="282"/>
      <c r="BQ11" s="282"/>
      <c r="BR11" s="282"/>
      <c r="BS11" s="287">
        <v>16861</v>
      </c>
      <c r="BT11" s="287"/>
      <c r="BU11" s="287"/>
      <c r="BV11" s="287"/>
      <c r="BW11" s="287"/>
      <c r="BX11" s="287"/>
      <c r="BY11" s="287"/>
      <c r="BZ11" s="287"/>
      <c r="CA11" s="287"/>
      <c r="CB11" s="325"/>
      <c r="CD11" s="261" t="s">
        <v>315</v>
      </c>
      <c r="CE11" s="1"/>
      <c r="CF11" s="1"/>
      <c r="CG11" s="1"/>
      <c r="CH11" s="1"/>
      <c r="CI11" s="1"/>
      <c r="CJ11" s="1"/>
      <c r="CK11" s="1"/>
      <c r="CL11" s="1"/>
      <c r="CM11" s="1"/>
      <c r="CN11" s="1"/>
      <c r="CO11" s="1"/>
      <c r="CP11" s="1"/>
      <c r="CQ11" s="269"/>
      <c r="CR11" s="274">
        <v>48884</v>
      </c>
      <c r="CS11" s="217"/>
      <c r="CT11" s="217"/>
      <c r="CU11" s="217"/>
      <c r="CV11" s="217"/>
      <c r="CW11" s="217"/>
      <c r="CX11" s="217"/>
      <c r="CY11" s="279"/>
      <c r="CZ11" s="282">
        <v>0.1</v>
      </c>
      <c r="DA11" s="282"/>
      <c r="DB11" s="282"/>
      <c r="DC11" s="282"/>
      <c r="DD11" s="288">
        <v>17465</v>
      </c>
      <c r="DE11" s="217"/>
      <c r="DF11" s="217"/>
      <c r="DG11" s="217"/>
      <c r="DH11" s="217"/>
      <c r="DI11" s="217"/>
      <c r="DJ11" s="217"/>
      <c r="DK11" s="217"/>
      <c r="DL11" s="217"/>
      <c r="DM11" s="217"/>
      <c r="DN11" s="217"/>
      <c r="DO11" s="217"/>
      <c r="DP11" s="279"/>
      <c r="DQ11" s="288">
        <v>32014</v>
      </c>
      <c r="DR11" s="217"/>
      <c r="DS11" s="217"/>
      <c r="DT11" s="217"/>
      <c r="DU11" s="217"/>
      <c r="DV11" s="217"/>
      <c r="DW11" s="217"/>
      <c r="DX11" s="217"/>
      <c r="DY11" s="217"/>
      <c r="DZ11" s="217"/>
      <c r="EA11" s="217"/>
      <c r="EB11" s="217"/>
      <c r="EC11" s="326"/>
    </row>
    <row r="12" spans="2:143" ht="11.25" customHeight="1">
      <c r="B12" s="261" t="s">
        <v>15</v>
      </c>
      <c r="C12" s="1"/>
      <c r="D12" s="1"/>
      <c r="E12" s="1"/>
      <c r="F12" s="1"/>
      <c r="G12" s="1"/>
      <c r="H12" s="1"/>
      <c r="I12" s="1"/>
      <c r="J12" s="1"/>
      <c r="K12" s="1"/>
      <c r="L12" s="1"/>
      <c r="M12" s="1"/>
      <c r="N12" s="1"/>
      <c r="O12" s="1"/>
      <c r="P12" s="1"/>
      <c r="Q12" s="269"/>
      <c r="R12" s="274" t="s">
        <v>156</v>
      </c>
      <c r="S12" s="217"/>
      <c r="T12" s="217"/>
      <c r="U12" s="217"/>
      <c r="V12" s="217"/>
      <c r="W12" s="217"/>
      <c r="X12" s="217"/>
      <c r="Y12" s="279"/>
      <c r="Z12" s="282" t="s">
        <v>156</v>
      </c>
      <c r="AA12" s="282"/>
      <c r="AB12" s="282"/>
      <c r="AC12" s="282"/>
      <c r="AD12" s="287" t="s">
        <v>156</v>
      </c>
      <c r="AE12" s="287"/>
      <c r="AF12" s="287"/>
      <c r="AG12" s="287"/>
      <c r="AH12" s="287"/>
      <c r="AI12" s="287"/>
      <c r="AJ12" s="287"/>
      <c r="AK12" s="287"/>
      <c r="AL12" s="283" t="s">
        <v>156</v>
      </c>
      <c r="AM12" s="238"/>
      <c r="AN12" s="238"/>
      <c r="AO12" s="296"/>
      <c r="AP12" s="261" t="s">
        <v>316</v>
      </c>
      <c r="AQ12" s="1"/>
      <c r="AR12" s="1"/>
      <c r="AS12" s="1"/>
      <c r="AT12" s="1"/>
      <c r="AU12" s="1"/>
      <c r="AV12" s="1"/>
      <c r="AW12" s="1"/>
      <c r="AX12" s="1"/>
      <c r="AY12" s="1"/>
      <c r="AZ12" s="1"/>
      <c r="BA12" s="1"/>
      <c r="BB12" s="1"/>
      <c r="BC12" s="1"/>
      <c r="BD12" s="1"/>
      <c r="BE12" s="1"/>
      <c r="BF12" s="269"/>
      <c r="BG12" s="274">
        <v>4362000</v>
      </c>
      <c r="BH12" s="217"/>
      <c r="BI12" s="217"/>
      <c r="BJ12" s="217"/>
      <c r="BK12" s="217"/>
      <c r="BL12" s="217"/>
      <c r="BM12" s="217"/>
      <c r="BN12" s="279"/>
      <c r="BO12" s="282">
        <v>33.1</v>
      </c>
      <c r="BP12" s="282"/>
      <c r="BQ12" s="282"/>
      <c r="BR12" s="282"/>
      <c r="BS12" s="287" t="s">
        <v>156</v>
      </c>
      <c r="BT12" s="287"/>
      <c r="BU12" s="287"/>
      <c r="BV12" s="287"/>
      <c r="BW12" s="287"/>
      <c r="BX12" s="287"/>
      <c r="BY12" s="287"/>
      <c r="BZ12" s="287"/>
      <c r="CA12" s="287"/>
      <c r="CB12" s="325"/>
      <c r="CD12" s="261" t="s">
        <v>40</v>
      </c>
      <c r="CE12" s="1"/>
      <c r="CF12" s="1"/>
      <c r="CG12" s="1"/>
      <c r="CH12" s="1"/>
      <c r="CI12" s="1"/>
      <c r="CJ12" s="1"/>
      <c r="CK12" s="1"/>
      <c r="CL12" s="1"/>
      <c r="CM12" s="1"/>
      <c r="CN12" s="1"/>
      <c r="CO12" s="1"/>
      <c r="CP12" s="1"/>
      <c r="CQ12" s="269"/>
      <c r="CR12" s="274">
        <v>230344</v>
      </c>
      <c r="CS12" s="217"/>
      <c r="CT12" s="217"/>
      <c r="CU12" s="217"/>
      <c r="CV12" s="217"/>
      <c r="CW12" s="217"/>
      <c r="CX12" s="217"/>
      <c r="CY12" s="279"/>
      <c r="CZ12" s="282">
        <v>0.7</v>
      </c>
      <c r="DA12" s="282"/>
      <c r="DB12" s="282"/>
      <c r="DC12" s="282"/>
      <c r="DD12" s="288" t="s">
        <v>156</v>
      </c>
      <c r="DE12" s="217"/>
      <c r="DF12" s="217"/>
      <c r="DG12" s="217"/>
      <c r="DH12" s="217"/>
      <c r="DI12" s="217"/>
      <c r="DJ12" s="217"/>
      <c r="DK12" s="217"/>
      <c r="DL12" s="217"/>
      <c r="DM12" s="217"/>
      <c r="DN12" s="217"/>
      <c r="DO12" s="217"/>
      <c r="DP12" s="279"/>
      <c r="DQ12" s="288">
        <v>168766</v>
      </c>
      <c r="DR12" s="217"/>
      <c r="DS12" s="217"/>
      <c r="DT12" s="217"/>
      <c r="DU12" s="217"/>
      <c r="DV12" s="217"/>
      <c r="DW12" s="217"/>
      <c r="DX12" s="217"/>
      <c r="DY12" s="217"/>
      <c r="DZ12" s="217"/>
      <c r="EA12" s="217"/>
      <c r="EB12" s="217"/>
      <c r="EC12" s="326"/>
    </row>
    <row r="13" spans="2:143" ht="11.25" customHeight="1">
      <c r="B13" s="261" t="s">
        <v>317</v>
      </c>
      <c r="C13" s="1"/>
      <c r="D13" s="1"/>
      <c r="E13" s="1"/>
      <c r="F13" s="1"/>
      <c r="G13" s="1"/>
      <c r="H13" s="1"/>
      <c r="I13" s="1"/>
      <c r="J13" s="1"/>
      <c r="K13" s="1"/>
      <c r="L13" s="1"/>
      <c r="M13" s="1"/>
      <c r="N13" s="1"/>
      <c r="O13" s="1"/>
      <c r="P13" s="1"/>
      <c r="Q13" s="269"/>
      <c r="R13" s="274" t="s">
        <v>156</v>
      </c>
      <c r="S13" s="217"/>
      <c r="T13" s="217"/>
      <c r="U13" s="217"/>
      <c r="V13" s="217"/>
      <c r="W13" s="217"/>
      <c r="X13" s="217"/>
      <c r="Y13" s="279"/>
      <c r="Z13" s="282" t="s">
        <v>156</v>
      </c>
      <c r="AA13" s="282"/>
      <c r="AB13" s="282"/>
      <c r="AC13" s="282"/>
      <c r="AD13" s="287" t="s">
        <v>156</v>
      </c>
      <c r="AE13" s="287"/>
      <c r="AF13" s="287"/>
      <c r="AG13" s="287"/>
      <c r="AH13" s="287"/>
      <c r="AI13" s="287"/>
      <c r="AJ13" s="287"/>
      <c r="AK13" s="287"/>
      <c r="AL13" s="283" t="s">
        <v>156</v>
      </c>
      <c r="AM13" s="238"/>
      <c r="AN13" s="238"/>
      <c r="AO13" s="296"/>
      <c r="AP13" s="261" t="s">
        <v>318</v>
      </c>
      <c r="AQ13" s="1"/>
      <c r="AR13" s="1"/>
      <c r="AS13" s="1"/>
      <c r="AT13" s="1"/>
      <c r="AU13" s="1"/>
      <c r="AV13" s="1"/>
      <c r="AW13" s="1"/>
      <c r="AX13" s="1"/>
      <c r="AY13" s="1"/>
      <c r="AZ13" s="1"/>
      <c r="BA13" s="1"/>
      <c r="BB13" s="1"/>
      <c r="BC13" s="1"/>
      <c r="BD13" s="1"/>
      <c r="BE13" s="1"/>
      <c r="BF13" s="269"/>
      <c r="BG13" s="274">
        <v>4303532</v>
      </c>
      <c r="BH13" s="217"/>
      <c r="BI13" s="217"/>
      <c r="BJ13" s="217"/>
      <c r="BK13" s="217"/>
      <c r="BL13" s="217"/>
      <c r="BM13" s="217"/>
      <c r="BN13" s="279"/>
      <c r="BO13" s="282">
        <v>32.6</v>
      </c>
      <c r="BP13" s="282"/>
      <c r="BQ13" s="282"/>
      <c r="BR13" s="282"/>
      <c r="BS13" s="287" t="s">
        <v>156</v>
      </c>
      <c r="BT13" s="287"/>
      <c r="BU13" s="287"/>
      <c r="BV13" s="287"/>
      <c r="BW13" s="287"/>
      <c r="BX13" s="287"/>
      <c r="BY13" s="287"/>
      <c r="BZ13" s="287"/>
      <c r="CA13" s="287"/>
      <c r="CB13" s="325"/>
      <c r="CD13" s="261" t="s">
        <v>320</v>
      </c>
      <c r="CE13" s="1"/>
      <c r="CF13" s="1"/>
      <c r="CG13" s="1"/>
      <c r="CH13" s="1"/>
      <c r="CI13" s="1"/>
      <c r="CJ13" s="1"/>
      <c r="CK13" s="1"/>
      <c r="CL13" s="1"/>
      <c r="CM13" s="1"/>
      <c r="CN13" s="1"/>
      <c r="CO13" s="1"/>
      <c r="CP13" s="1"/>
      <c r="CQ13" s="269"/>
      <c r="CR13" s="274">
        <v>2521669</v>
      </c>
      <c r="CS13" s="217"/>
      <c r="CT13" s="217"/>
      <c r="CU13" s="217"/>
      <c r="CV13" s="217"/>
      <c r="CW13" s="217"/>
      <c r="CX13" s="217"/>
      <c r="CY13" s="279"/>
      <c r="CZ13" s="282">
        <v>7.2</v>
      </c>
      <c r="DA13" s="282"/>
      <c r="DB13" s="282"/>
      <c r="DC13" s="282"/>
      <c r="DD13" s="288">
        <v>640736</v>
      </c>
      <c r="DE13" s="217"/>
      <c r="DF13" s="217"/>
      <c r="DG13" s="217"/>
      <c r="DH13" s="217"/>
      <c r="DI13" s="217"/>
      <c r="DJ13" s="217"/>
      <c r="DK13" s="217"/>
      <c r="DL13" s="217"/>
      <c r="DM13" s="217"/>
      <c r="DN13" s="217"/>
      <c r="DO13" s="217"/>
      <c r="DP13" s="279"/>
      <c r="DQ13" s="288">
        <v>1921773</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v>6</v>
      </c>
      <c r="S14" s="217"/>
      <c r="T14" s="217"/>
      <c r="U14" s="217"/>
      <c r="V14" s="217"/>
      <c r="W14" s="217"/>
      <c r="X14" s="217"/>
      <c r="Y14" s="279"/>
      <c r="Z14" s="282">
        <v>0</v>
      </c>
      <c r="AA14" s="282"/>
      <c r="AB14" s="282"/>
      <c r="AC14" s="282"/>
      <c r="AD14" s="287">
        <v>6</v>
      </c>
      <c r="AE14" s="287"/>
      <c r="AF14" s="287"/>
      <c r="AG14" s="287"/>
      <c r="AH14" s="287"/>
      <c r="AI14" s="287"/>
      <c r="AJ14" s="287"/>
      <c r="AK14" s="287"/>
      <c r="AL14" s="283">
        <v>0</v>
      </c>
      <c r="AM14" s="238"/>
      <c r="AN14" s="238"/>
      <c r="AO14" s="296"/>
      <c r="AP14" s="261" t="s">
        <v>173</v>
      </c>
      <c r="AQ14" s="1"/>
      <c r="AR14" s="1"/>
      <c r="AS14" s="1"/>
      <c r="AT14" s="1"/>
      <c r="AU14" s="1"/>
      <c r="AV14" s="1"/>
      <c r="AW14" s="1"/>
      <c r="AX14" s="1"/>
      <c r="AY14" s="1"/>
      <c r="AZ14" s="1"/>
      <c r="BA14" s="1"/>
      <c r="BB14" s="1"/>
      <c r="BC14" s="1"/>
      <c r="BD14" s="1"/>
      <c r="BE14" s="1"/>
      <c r="BF14" s="269"/>
      <c r="BG14" s="274">
        <v>51969</v>
      </c>
      <c r="BH14" s="217"/>
      <c r="BI14" s="217"/>
      <c r="BJ14" s="217"/>
      <c r="BK14" s="217"/>
      <c r="BL14" s="217"/>
      <c r="BM14" s="217"/>
      <c r="BN14" s="279"/>
      <c r="BO14" s="282">
        <v>0.4</v>
      </c>
      <c r="BP14" s="282"/>
      <c r="BQ14" s="282"/>
      <c r="BR14" s="282"/>
      <c r="BS14" s="287" t="s">
        <v>156</v>
      </c>
      <c r="BT14" s="287"/>
      <c r="BU14" s="287"/>
      <c r="BV14" s="287"/>
      <c r="BW14" s="287"/>
      <c r="BX14" s="287"/>
      <c r="BY14" s="287"/>
      <c r="BZ14" s="287"/>
      <c r="CA14" s="287"/>
      <c r="CB14" s="325"/>
      <c r="CD14" s="261" t="s">
        <v>323</v>
      </c>
      <c r="CE14" s="1"/>
      <c r="CF14" s="1"/>
      <c r="CG14" s="1"/>
      <c r="CH14" s="1"/>
      <c r="CI14" s="1"/>
      <c r="CJ14" s="1"/>
      <c r="CK14" s="1"/>
      <c r="CL14" s="1"/>
      <c r="CM14" s="1"/>
      <c r="CN14" s="1"/>
      <c r="CO14" s="1"/>
      <c r="CP14" s="1"/>
      <c r="CQ14" s="269"/>
      <c r="CR14" s="274">
        <v>1212760</v>
      </c>
      <c r="CS14" s="217"/>
      <c r="CT14" s="217"/>
      <c r="CU14" s="217"/>
      <c r="CV14" s="217"/>
      <c r="CW14" s="217"/>
      <c r="CX14" s="217"/>
      <c r="CY14" s="279"/>
      <c r="CZ14" s="282">
        <v>3.5</v>
      </c>
      <c r="DA14" s="282"/>
      <c r="DB14" s="282"/>
      <c r="DC14" s="282"/>
      <c r="DD14" s="288">
        <v>61414</v>
      </c>
      <c r="DE14" s="217"/>
      <c r="DF14" s="217"/>
      <c r="DG14" s="217"/>
      <c r="DH14" s="217"/>
      <c r="DI14" s="217"/>
      <c r="DJ14" s="217"/>
      <c r="DK14" s="217"/>
      <c r="DL14" s="217"/>
      <c r="DM14" s="217"/>
      <c r="DN14" s="217"/>
      <c r="DO14" s="217"/>
      <c r="DP14" s="279"/>
      <c r="DQ14" s="288">
        <v>1018474</v>
      </c>
      <c r="DR14" s="217"/>
      <c r="DS14" s="217"/>
      <c r="DT14" s="217"/>
      <c r="DU14" s="217"/>
      <c r="DV14" s="217"/>
      <c r="DW14" s="217"/>
      <c r="DX14" s="217"/>
      <c r="DY14" s="217"/>
      <c r="DZ14" s="217"/>
      <c r="EA14" s="217"/>
      <c r="EB14" s="217"/>
      <c r="EC14" s="326"/>
    </row>
    <row r="15" spans="2:143" ht="11.25" customHeight="1">
      <c r="B15" s="261" t="s">
        <v>289</v>
      </c>
      <c r="C15" s="1"/>
      <c r="D15" s="1"/>
      <c r="E15" s="1"/>
      <c r="F15" s="1"/>
      <c r="G15" s="1"/>
      <c r="H15" s="1"/>
      <c r="I15" s="1"/>
      <c r="J15" s="1"/>
      <c r="K15" s="1"/>
      <c r="L15" s="1"/>
      <c r="M15" s="1"/>
      <c r="N15" s="1"/>
      <c r="O15" s="1"/>
      <c r="P15" s="1"/>
      <c r="Q15" s="269"/>
      <c r="R15" s="274" t="s">
        <v>156</v>
      </c>
      <c r="S15" s="217"/>
      <c r="T15" s="217"/>
      <c r="U15" s="217"/>
      <c r="V15" s="217"/>
      <c r="W15" s="217"/>
      <c r="X15" s="217"/>
      <c r="Y15" s="279"/>
      <c r="Z15" s="282" t="s">
        <v>156</v>
      </c>
      <c r="AA15" s="282"/>
      <c r="AB15" s="282"/>
      <c r="AC15" s="282"/>
      <c r="AD15" s="287" t="s">
        <v>156</v>
      </c>
      <c r="AE15" s="287"/>
      <c r="AF15" s="287"/>
      <c r="AG15" s="287"/>
      <c r="AH15" s="287"/>
      <c r="AI15" s="287"/>
      <c r="AJ15" s="287"/>
      <c r="AK15" s="287"/>
      <c r="AL15" s="283" t="s">
        <v>156</v>
      </c>
      <c r="AM15" s="238"/>
      <c r="AN15" s="238"/>
      <c r="AO15" s="296"/>
      <c r="AP15" s="261" t="s">
        <v>324</v>
      </c>
      <c r="AQ15" s="1"/>
      <c r="AR15" s="1"/>
      <c r="AS15" s="1"/>
      <c r="AT15" s="1"/>
      <c r="AU15" s="1"/>
      <c r="AV15" s="1"/>
      <c r="AW15" s="1"/>
      <c r="AX15" s="1"/>
      <c r="AY15" s="1"/>
      <c r="AZ15" s="1"/>
      <c r="BA15" s="1"/>
      <c r="BB15" s="1"/>
      <c r="BC15" s="1"/>
      <c r="BD15" s="1"/>
      <c r="BE15" s="1"/>
      <c r="BF15" s="269"/>
      <c r="BG15" s="274">
        <v>389569</v>
      </c>
      <c r="BH15" s="217"/>
      <c r="BI15" s="217"/>
      <c r="BJ15" s="217"/>
      <c r="BK15" s="217"/>
      <c r="BL15" s="217"/>
      <c r="BM15" s="217"/>
      <c r="BN15" s="279"/>
      <c r="BO15" s="282">
        <v>3</v>
      </c>
      <c r="BP15" s="282"/>
      <c r="BQ15" s="282"/>
      <c r="BR15" s="282"/>
      <c r="BS15" s="287" t="s">
        <v>156</v>
      </c>
      <c r="BT15" s="287"/>
      <c r="BU15" s="287"/>
      <c r="BV15" s="287"/>
      <c r="BW15" s="287"/>
      <c r="BX15" s="287"/>
      <c r="BY15" s="287"/>
      <c r="BZ15" s="287"/>
      <c r="CA15" s="287"/>
      <c r="CB15" s="325"/>
      <c r="CD15" s="261" t="s">
        <v>326</v>
      </c>
      <c r="CE15" s="1"/>
      <c r="CF15" s="1"/>
      <c r="CG15" s="1"/>
      <c r="CH15" s="1"/>
      <c r="CI15" s="1"/>
      <c r="CJ15" s="1"/>
      <c r="CK15" s="1"/>
      <c r="CL15" s="1"/>
      <c r="CM15" s="1"/>
      <c r="CN15" s="1"/>
      <c r="CO15" s="1"/>
      <c r="CP15" s="1"/>
      <c r="CQ15" s="269"/>
      <c r="CR15" s="274">
        <v>4516464</v>
      </c>
      <c r="CS15" s="217"/>
      <c r="CT15" s="217"/>
      <c r="CU15" s="217"/>
      <c r="CV15" s="217"/>
      <c r="CW15" s="217"/>
      <c r="CX15" s="217"/>
      <c r="CY15" s="279"/>
      <c r="CZ15" s="282">
        <v>12.9</v>
      </c>
      <c r="DA15" s="282"/>
      <c r="DB15" s="282"/>
      <c r="DC15" s="282"/>
      <c r="DD15" s="288">
        <v>1350559</v>
      </c>
      <c r="DE15" s="217"/>
      <c r="DF15" s="217"/>
      <c r="DG15" s="217"/>
      <c r="DH15" s="217"/>
      <c r="DI15" s="217"/>
      <c r="DJ15" s="217"/>
      <c r="DK15" s="217"/>
      <c r="DL15" s="217"/>
      <c r="DM15" s="217"/>
      <c r="DN15" s="217"/>
      <c r="DO15" s="217"/>
      <c r="DP15" s="279"/>
      <c r="DQ15" s="288">
        <v>2382093</v>
      </c>
      <c r="DR15" s="217"/>
      <c r="DS15" s="217"/>
      <c r="DT15" s="217"/>
      <c r="DU15" s="217"/>
      <c r="DV15" s="217"/>
      <c r="DW15" s="217"/>
      <c r="DX15" s="217"/>
      <c r="DY15" s="217"/>
      <c r="DZ15" s="217"/>
      <c r="EA15" s="217"/>
      <c r="EB15" s="217"/>
      <c r="EC15" s="326"/>
    </row>
    <row r="16" spans="2:143" ht="11.25" customHeight="1">
      <c r="B16" s="261" t="s">
        <v>327</v>
      </c>
      <c r="C16" s="1"/>
      <c r="D16" s="1"/>
      <c r="E16" s="1"/>
      <c r="F16" s="1"/>
      <c r="G16" s="1"/>
      <c r="H16" s="1"/>
      <c r="I16" s="1"/>
      <c r="J16" s="1"/>
      <c r="K16" s="1"/>
      <c r="L16" s="1"/>
      <c r="M16" s="1"/>
      <c r="N16" s="1"/>
      <c r="O16" s="1"/>
      <c r="P16" s="1"/>
      <c r="Q16" s="269"/>
      <c r="R16" s="274">
        <v>31524</v>
      </c>
      <c r="S16" s="217"/>
      <c r="T16" s="217"/>
      <c r="U16" s="217"/>
      <c r="V16" s="217"/>
      <c r="W16" s="217"/>
      <c r="X16" s="217"/>
      <c r="Y16" s="279"/>
      <c r="Z16" s="282">
        <v>0.1</v>
      </c>
      <c r="AA16" s="282"/>
      <c r="AB16" s="282"/>
      <c r="AC16" s="282"/>
      <c r="AD16" s="287">
        <v>31524</v>
      </c>
      <c r="AE16" s="287"/>
      <c r="AF16" s="287"/>
      <c r="AG16" s="287"/>
      <c r="AH16" s="287"/>
      <c r="AI16" s="287"/>
      <c r="AJ16" s="287"/>
      <c r="AK16" s="287"/>
      <c r="AL16" s="283">
        <v>0.2</v>
      </c>
      <c r="AM16" s="238"/>
      <c r="AN16" s="238"/>
      <c r="AO16" s="296"/>
      <c r="AP16" s="261" t="s">
        <v>328</v>
      </c>
      <c r="AQ16" s="1"/>
      <c r="AR16" s="1"/>
      <c r="AS16" s="1"/>
      <c r="AT16" s="1"/>
      <c r="AU16" s="1"/>
      <c r="AV16" s="1"/>
      <c r="AW16" s="1"/>
      <c r="AX16" s="1"/>
      <c r="AY16" s="1"/>
      <c r="AZ16" s="1"/>
      <c r="BA16" s="1"/>
      <c r="BB16" s="1"/>
      <c r="BC16" s="1"/>
      <c r="BD16" s="1"/>
      <c r="BE16" s="1"/>
      <c r="BF16" s="269"/>
      <c r="BG16" s="274" t="s">
        <v>156</v>
      </c>
      <c r="BH16" s="217"/>
      <c r="BI16" s="217"/>
      <c r="BJ16" s="217"/>
      <c r="BK16" s="217"/>
      <c r="BL16" s="217"/>
      <c r="BM16" s="217"/>
      <c r="BN16" s="279"/>
      <c r="BO16" s="282" t="s">
        <v>156</v>
      </c>
      <c r="BP16" s="282"/>
      <c r="BQ16" s="282"/>
      <c r="BR16" s="282"/>
      <c r="BS16" s="287" t="s">
        <v>156</v>
      </c>
      <c r="BT16" s="287"/>
      <c r="BU16" s="287"/>
      <c r="BV16" s="287"/>
      <c r="BW16" s="287"/>
      <c r="BX16" s="287"/>
      <c r="BY16" s="287"/>
      <c r="BZ16" s="287"/>
      <c r="CA16" s="287"/>
      <c r="CB16" s="325"/>
      <c r="CD16" s="261" t="s">
        <v>329</v>
      </c>
      <c r="CE16" s="1"/>
      <c r="CF16" s="1"/>
      <c r="CG16" s="1"/>
      <c r="CH16" s="1"/>
      <c r="CI16" s="1"/>
      <c r="CJ16" s="1"/>
      <c r="CK16" s="1"/>
      <c r="CL16" s="1"/>
      <c r="CM16" s="1"/>
      <c r="CN16" s="1"/>
      <c r="CO16" s="1"/>
      <c r="CP16" s="1"/>
      <c r="CQ16" s="269"/>
      <c r="CR16" s="274" t="s">
        <v>156</v>
      </c>
      <c r="CS16" s="217"/>
      <c r="CT16" s="217"/>
      <c r="CU16" s="217"/>
      <c r="CV16" s="217"/>
      <c r="CW16" s="217"/>
      <c r="CX16" s="217"/>
      <c r="CY16" s="279"/>
      <c r="CZ16" s="282" t="s">
        <v>156</v>
      </c>
      <c r="DA16" s="282"/>
      <c r="DB16" s="282"/>
      <c r="DC16" s="282"/>
      <c r="DD16" s="288" t="s">
        <v>156</v>
      </c>
      <c r="DE16" s="217"/>
      <c r="DF16" s="217"/>
      <c r="DG16" s="217"/>
      <c r="DH16" s="217"/>
      <c r="DI16" s="217"/>
      <c r="DJ16" s="217"/>
      <c r="DK16" s="217"/>
      <c r="DL16" s="217"/>
      <c r="DM16" s="217"/>
      <c r="DN16" s="217"/>
      <c r="DO16" s="217"/>
      <c r="DP16" s="279"/>
      <c r="DQ16" s="288" t="s">
        <v>156</v>
      </c>
      <c r="DR16" s="217"/>
      <c r="DS16" s="217"/>
      <c r="DT16" s="217"/>
      <c r="DU16" s="217"/>
      <c r="DV16" s="217"/>
      <c r="DW16" s="217"/>
      <c r="DX16" s="217"/>
      <c r="DY16" s="217"/>
      <c r="DZ16" s="217"/>
      <c r="EA16" s="217"/>
      <c r="EB16" s="217"/>
      <c r="EC16" s="326"/>
    </row>
    <row r="17" spans="2:133" ht="11.25" customHeight="1">
      <c r="B17" s="261" t="s">
        <v>330</v>
      </c>
      <c r="C17" s="1"/>
      <c r="D17" s="1"/>
      <c r="E17" s="1"/>
      <c r="F17" s="1"/>
      <c r="G17" s="1"/>
      <c r="H17" s="1"/>
      <c r="I17" s="1"/>
      <c r="J17" s="1"/>
      <c r="K17" s="1"/>
      <c r="L17" s="1"/>
      <c r="M17" s="1"/>
      <c r="N17" s="1"/>
      <c r="O17" s="1"/>
      <c r="P17" s="1"/>
      <c r="Q17" s="269"/>
      <c r="R17" s="274">
        <v>133483</v>
      </c>
      <c r="S17" s="217"/>
      <c r="T17" s="217"/>
      <c r="U17" s="217"/>
      <c r="V17" s="217"/>
      <c r="W17" s="217"/>
      <c r="X17" s="217"/>
      <c r="Y17" s="279"/>
      <c r="Z17" s="282">
        <v>0.4</v>
      </c>
      <c r="AA17" s="282"/>
      <c r="AB17" s="282"/>
      <c r="AC17" s="282"/>
      <c r="AD17" s="287">
        <v>133483</v>
      </c>
      <c r="AE17" s="287"/>
      <c r="AF17" s="287"/>
      <c r="AG17" s="287"/>
      <c r="AH17" s="287"/>
      <c r="AI17" s="287"/>
      <c r="AJ17" s="287"/>
      <c r="AK17" s="287"/>
      <c r="AL17" s="283">
        <v>0.8</v>
      </c>
      <c r="AM17" s="238"/>
      <c r="AN17" s="238"/>
      <c r="AO17" s="296"/>
      <c r="AP17" s="261" t="s">
        <v>331</v>
      </c>
      <c r="AQ17" s="1"/>
      <c r="AR17" s="1"/>
      <c r="AS17" s="1"/>
      <c r="AT17" s="1"/>
      <c r="AU17" s="1"/>
      <c r="AV17" s="1"/>
      <c r="AW17" s="1"/>
      <c r="AX17" s="1"/>
      <c r="AY17" s="1"/>
      <c r="AZ17" s="1"/>
      <c r="BA17" s="1"/>
      <c r="BB17" s="1"/>
      <c r="BC17" s="1"/>
      <c r="BD17" s="1"/>
      <c r="BE17" s="1"/>
      <c r="BF17" s="269"/>
      <c r="BG17" s="274" t="s">
        <v>156</v>
      </c>
      <c r="BH17" s="217"/>
      <c r="BI17" s="217"/>
      <c r="BJ17" s="217"/>
      <c r="BK17" s="217"/>
      <c r="BL17" s="217"/>
      <c r="BM17" s="217"/>
      <c r="BN17" s="279"/>
      <c r="BO17" s="282" t="s">
        <v>156</v>
      </c>
      <c r="BP17" s="282"/>
      <c r="BQ17" s="282"/>
      <c r="BR17" s="282"/>
      <c r="BS17" s="287" t="s">
        <v>156</v>
      </c>
      <c r="BT17" s="287"/>
      <c r="BU17" s="287"/>
      <c r="BV17" s="287"/>
      <c r="BW17" s="287"/>
      <c r="BX17" s="287"/>
      <c r="BY17" s="287"/>
      <c r="BZ17" s="287"/>
      <c r="CA17" s="287"/>
      <c r="CB17" s="325"/>
      <c r="CD17" s="261" t="s">
        <v>334</v>
      </c>
      <c r="CE17" s="1"/>
      <c r="CF17" s="1"/>
      <c r="CG17" s="1"/>
      <c r="CH17" s="1"/>
      <c r="CI17" s="1"/>
      <c r="CJ17" s="1"/>
      <c r="CK17" s="1"/>
      <c r="CL17" s="1"/>
      <c r="CM17" s="1"/>
      <c r="CN17" s="1"/>
      <c r="CO17" s="1"/>
      <c r="CP17" s="1"/>
      <c r="CQ17" s="269"/>
      <c r="CR17" s="274">
        <v>1648980</v>
      </c>
      <c r="CS17" s="217"/>
      <c r="CT17" s="217"/>
      <c r="CU17" s="217"/>
      <c r="CV17" s="217"/>
      <c r="CW17" s="217"/>
      <c r="CX17" s="217"/>
      <c r="CY17" s="279"/>
      <c r="CZ17" s="282">
        <v>4.7</v>
      </c>
      <c r="DA17" s="282"/>
      <c r="DB17" s="282"/>
      <c r="DC17" s="282"/>
      <c r="DD17" s="288" t="s">
        <v>156</v>
      </c>
      <c r="DE17" s="217"/>
      <c r="DF17" s="217"/>
      <c r="DG17" s="217"/>
      <c r="DH17" s="217"/>
      <c r="DI17" s="217"/>
      <c r="DJ17" s="217"/>
      <c r="DK17" s="217"/>
      <c r="DL17" s="217"/>
      <c r="DM17" s="217"/>
      <c r="DN17" s="217"/>
      <c r="DO17" s="217"/>
      <c r="DP17" s="279"/>
      <c r="DQ17" s="288">
        <v>1648980</v>
      </c>
      <c r="DR17" s="217"/>
      <c r="DS17" s="217"/>
      <c r="DT17" s="217"/>
      <c r="DU17" s="217"/>
      <c r="DV17" s="217"/>
      <c r="DW17" s="217"/>
      <c r="DX17" s="217"/>
      <c r="DY17" s="217"/>
      <c r="DZ17" s="217"/>
      <c r="EA17" s="217"/>
      <c r="EB17" s="217"/>
      <c r="EC17" s="326"/>
    </row>
    <row r="18" spans="2:133" ht="11.25" customHeight="1">
      <c r="B18" s="261" t="s">
        <v>335</v>
      </c>
      <c r="C18" s="1"/>
      <c r="D18" s="1"/>
      <c r="E18" s="1"/>
      <c r="F18" s="1"/>
      <c r="G18" s="1"/>
      <c r="H18" s="1"/>
      <c r="I18" s="1"/>
      <c r="J18" s="1"/>
      <c r="K18" s="1"/>
      <c r="L18" s="1"/>
      <c r="M18" s="1"/>
      <c r="N18" s="1"/>
      <c r="O18" s="1"/>
      <c r="P18" s="1"/>
      <c r="Q18" s="269"/>
      <c r="R18" s="274">
        <v>86058</v>
      </c>
      <c r="S18" s="217"/>
      <c r="T18" s="217"/>
      <c r="U18" s="217"/>
      <c r="V18" s="217"/>
      <c r="W18" s="217"/>
      <c r="X18" s="217"/>
      <c r="Y18" s="279"/>
      <c r="Z18" s="282">
        <v>0.2</v>
      </c>
      <c r="AA18" s="282"/>
      <c r="AB18" s="282"/>
      <c r="AC18" s="282"/>
      <c r="AD18" s="287">
        <v>86058</v>
      </c>
      <c r="AE18" s="287"/>
      <c r="AF18" s="287"/>
      <c r="AG18" s="287"/>
      <c r="AH18" s="287"/>
      <c r="AI18" s="287"/>
      <c r="AJ18" s="287"/>
      <c r="AK18" s="287"/>
      <c r="AL18" s="283">
        <v>0.5</v>
      </c>
      <c r="AM18" s="238"/>
      <c r="AN18" s="238"/>
      <c r="AO18" s="296"/>
      <c r="AP18" s="261" t="s">
        <v>61</v>
      </c>
      <c r="AQ18" s="1"/>
      <c r="AR18" s="1"/>
      <c r="AS18" s="1"/>
      <c r="AT18" s="1"/>
      <c r="AU18" s="1"/>
      <c r="AV18" s="1"/>
      <c r="AW18" s="1"/>
      <c r="AX18" s="1"/>
      <c r="AY18" s="1"/>
      <c r="AZ18" s="1"/>
      <c r="BA18" s="1"/>
      <c r="BB18" s="1"/>
      <c r="BC18" s="1"/>
      <c r="BD18" s="1"/>
      <c r="BE18" s="1"/>
      <c r="BF18" s="269"/>
      <c r="BG18" s="274" t="s">
        <v>156</v>
      </c>
      <c r="BH18" s="217"/>
      <c r="BI18" s="217"/>
      <c r="BJ18" s="217"/>
      <c r="BK18" s="217"/>
      <c r="BL18" s="217"/>
      <c r="BM18" s="217"/>
      <c r="BN18" s="279"/>
      <c r="BO18" s="282" t="s">
        <v>156</v>
      </c>
      <c r="BP18" s="282"/>
      <c r="BQ18" s="282"/>
      <c r="BR18" s="282"/>
      <c r="BS18" s="287" t="s">
        <v>156</v>
      </c>
      <c r="BT18" s="287"/>
      <c r="BU18" s="287"/>
      <c r="BV18" s="287"/>
      <c r="BW18" s="287"/>
      <c r="BX18" s="287"/>
      <c r="BY18" s="287"/>
      <c r="BZ18" s="287"/>
      <c r="CA18" s="287"/>
      <c r="CB18" s="325"/>
      <c r="CD18" s="261" t="s">
        <v>336</v>
      </c>
      <c r="CE18" s="1"/>
      <c r="CF18" s="1"/>
      <c r="CG18" s="1"/>
      <c r="CH18" s="1"/>
      <c r="CI18" s="1"/>
      <c r="CJ18" s="1"/>
      <c r="CK18" s="1"/>
      <c r="CL18" s="1"/>
      <c r="CM18" s="1"/>
      <c r="CN18" s="1"/>
      <c r="CO18" s="1"/>
      <c r="CP18" s="1"/>
      <c r="CQ18" s="269"/>
      <c r="CR18" s="274" t="s">
        <v>156</v>
      </c>
      <c r="CS18" s="217"/>
      <c r="CT18" s="217"/>
      <c r="CU18" s="217"/>
      <c r="CV18" s="217"/>
      <c r="CW18" s="217"/>
      <c r="CX18" s="217"/>
      <c r="CY18" s="279"/>
      <c r="CZ18" s="282" t="s">
        <v>156</v>
      </c>
      <c r="DA18" s="282"/>
      <c r="DB18" s="282"/>
      <c r="DC18" s="282"/>
      <c r="DD18" s="288" t="s">
        <v>156</v>
      </c>
      <c r="DE18" s="217"/>
      <c r="DF18" s="217"/>
      <c r="DG18" s="217"/>
      <c r="DH18" s="217"/>
      <c r="DI18" s="217"/>
      <c r="DJ18" s="217"/>
      <c r="DK18" s="217"/>
      <c r="DL18" s="217"/>
      <c r="DM18" s="217"/>
      <c r="DN18" s="217"/>
      <c r="DO18" s="217"/>
      <c r="DP18" s="279"/>
      <c r="DQ18" s="288" t="s">
        <v>156</v>
      </c>
      <c r="DR18" s="217"/>
      <c r="DS18" s="217"/>
      <c r="DT18" s="217"/>
      <c r="DU18" s="217"/>
      <c r="DV18" s="217"/>
      <c r="DW18" s="217"/>
      <c r="DX18" s="217"/>
      <c r="DY18" s="217"/>
      <c r="DZ18" s="217"/>
      <c r="EA18" s="217"/>
      <c r="EB18" s="217"/>
      <c r="EC18" s="326"/>
    </row>
    <row r="19" spans="2:133" ht="11.25" customHeight="1">
      <c r="B19" s="261" t="s">
        <v>337</v>
      </c>
      <c r="C19" s="1"/>
      <c r="D19" s="1"/>
      <c r="E19" s="1"/>
      <c r="F19" s="1"/>
      <c r="G19" s="1"/>
      <c r="H19" s="1"/>
      <c r="I19" s="1"/>
      <c r="J19" s="1"/>
      <c r="K19" s="1"/>
      <c r="L19" s="1"/>
      <c r="M19" s="1"/>
      <c r="N19" s="1"/>
      <c r="O19" s="1"/>
      <c r="P19" s="1"/>
      <c r="Q19" s="269"/>
      <c r="R19" s="274">
        <v>86013</v>
      </c>
      <c r="S19" s="217"/>
      <c r="T19" s="217"/>
      <c r="U19" s="217"/>
      <c r="V19" s="217"/>
      <c r="W19" s="217"/>
      <c r="X19" s="217"/>
      <c r="Y19" s="279"/>
      <c r="Z19" s="282">
        <v>0.2</v>
      </c>
      <c r="AA19" s="282"/>
      <c r="AB19" s="282"/>
      <c r="AC19" s="282"/>
      <c r="AD19" s="287">
        <v>86013</v>
      </c>
      <c r="AE19" s="287"/>
      <c r="AF19" s="287"/>
      <c r="AG19" s="287"/>
      <c r="AH19" s="287"/>
      <c r="AI19" s="287"/>
      <c r="AJ19" s="287"/>
      <c r="AK19" s="287"/>
      <c r="AL19" s="283">
        <v>0.5</v>
      </c>
      <c r="AM19" s="238"/>
      <c r="AN19" s="238"/>
      <c r="AO19" s="296"/>
      <c r="AP19" s="261" t="s">
        <v>219</v>
      </c>
      <c r="AQ19" s="1"/>
      <c r="AR19" s="1"/>
      <c r="AS19" s="1"/>
      <c r="AT19" s="1"/>
      <c r="AU19" s="1"/>
      <c r="AV19" s="1"/>
      <c r="AW19" s="1"/>
      <c r="AX19" s="1"/>
      <c r="AY19" s="1"/>
      <c r="AZ19" s="1"/>
      <c r="BA19" s="1"/>
      <c r="BB19" s="1"/>
      <c r="BC19" s="1"/>
      <c r="BD19" s="1"/>
      <c r="BE19" s="1"/>
      <c r="BF19" s="269"/>
      <c r="BG19" s="274">
        <v>999809</v>
      </c>
      <c r="BH19" s="217"/>
      <c r="BI19" s="217"/>
      <c r="BJ19" s="217"/>
      <c r="BK19" s="217"/>
      <c r="BL19" s="217"/>
      <c r="BM19" s="217"/>
      <c r="BN19" s="279"/>
      <c r="BO19" s="282">
        <v>7.6</v>
      </c>
      <c r="BP19" s="282"/>
      <c r="BQ19" s="282"/>
      <c r="BR19" s="282"/>
      <c r="BS19" s="287" t="s">
        <v>156</v>
      </c>
      <c r="BT19" s="287"/>
      <c r="BU19" s="287"/>
      <c r="BV19" s="287"/>
      <c r="BW19" s="287"/>
      <c r="BX19" s="287"/>
      <c r="BY19" s="287"/>
      <c r="BZ19" s="287"/>
      <c r="CA19" s="287"/>
      <c r="CB19" s="325"/>
      <c r="CD19" s="261" t="s">
        <v>338</v>
      </c>
      <c r="CE19" s="1"/>
      <c r="CF19" s="1"/>
      <c r="CG19" s="1"/>
      <c r="CH19" s="1"/>
      <c r="CI19" s="1"/>
      <c r="CJ19" s="1"/>
      <c r="CK19" s="1"/>
      <c r="CL19" s="1"/>
      <c r="CM19" s="1"/>
      <c r="CN19" s="1"/>
      <c r="CO19" s="1"/>
      <c r="CP19" s="1"/>
      <c r="CQ19" s="269"/>
      <c r="CR19" s="274" t="s">
        <v>156</v>
      </c>
      <c r="CS19" s="217"/>
      <c r="CT19" s="217"/>
      <c r="CU19" s="217"/>
      <c r="CV19" s="217"/>
      <c r="CW19" s="217"/>
      <c r="CX19" s="217"/>
      <c r="CY19" s="279"/>
      <c r="CZ19" s="282" t="s">
        <v>156</v>
      </c>
      <c r="DA19" s="282"/>
      <c r="DB19" s="282"/>
      <c r="DC19" s="282"/>
      <c r="DD19" s="288" t="s">
        <v>156</v>
      </c>
      <c r="DE19" s="217"/>
      <c r="DF19" s="217"/>
      <c r="DG19" s="217"/>
      <c r="DH19" s="217"/>
      <c r="DI19" s="217"/>
      <c r="DJ19" s="217"/>
      <c r="DK19" s="217"/>
      <c r="DL19" s="217"/>
      <c r="DM19" s="217"/>
      <c r="DN19" s="217"/>
      <c r="DO19" s="217"/>
      <c r="DP19" s="279"/>
      <c r="DQ19" s="288" t="s">
        <v>156</v>
      </c>
      <c r="DR19" s="217"/>
      <c r="DS19" s="217"/>
      <c r="DT19" s="217"/>
      <c r="DU19" s="217"/>
      <c r="DV19" s="217"/>
      <c r="DW19" s="217"/>
      <c r="DX19" s="217"/>
      <c r="DY19" s="217"/>
      <c r="DZ19" s="217"/>
      <c r="EA19" s="217"/>
      <c r="EB19" s="217"/>
      <c r="EC19" s="326"/>
    </row>
    <row r="20" spans="2:133" ht="11.25" customHeight="1">
      <c r="B20" s="262" t="s">
        <v>339</v>
      </c>
      <c r="C20" s="266"/>
      <c r="D20" s="266"/>
      <c r="E20" s="266"/>
      <c r="F20" s="266"/>
      <c r="G20" s="266"/>
      <c r="H20" s="266"/>
      <c r="I20" s="266"/>
      <c r="J20" s="266"/>
      <c r="K20" s="266"/>
      <c r="L20" s="266"/>
      <c r="M20" s="266"/>
      <c r="N20" s="266"/>
      <c r="O20" s="266"/>
      <c r="P20" s="266"/>
      <c r="Q20" s="270"/>
      <c r="R20" s="274">
        <v>45</v>
      </c>
      <c r="S20" s="217"/>
      <c r="T20" s="217"/>
      <c r="U20" s="217"/>
      <c r="V20" s="217"/>
      <c r="W20" s="217"/>
      <c r="X20" s="217"/>
      <c r="Y20" s="279"/>
      <c r="Z20" s="282">
        <v>0</v>
      </c>
      <c r="AA20" s="282"/>
      <c r="AB20" s="282"/>
      <c r="AC20" s="282"/>
      <c r="AD20" s="287">
        <v>45</v>
      </c>
      <c r="AE20" s="287"/>
      <c r="AF20" s="287"/>
      <c r="AG20" s="287"/>
      <c r="AH20" s="287"/>
      <c r="AI20" s="287"/>
      <c r="AJ20" s="287"/>
      <c r="AK20" s="287"/>
      <c r="AL20" s="283">
        <v>0</v>
      </c>
      <c r="AM20" s="238"/>
      <c r="AN20" s="238"/>
      <c r="AO20" s="296"/>
      <c r="AP20" s="261" t="s">
        <v>340</v>
      </c>
      <c r="AQ20" s="1"/>
      <c r="AR20" s="1"/>
      <c r="AS20" s="1"/>
      <c r="AT20" s="1"/>
      <c r="AU20" s="1"/>
      <c r="AV20" s="1"/>
      <c r="AW20" s="1"/>
      <c r="AX20" s="1"/>
      <c r="AY20" s="1"/>
      <c r="AZ20" s="1"/>
      <c r="BA20" s="1"/>
      <c r="BB20" s="1"/>
      <c r="BC20" s="1"/>
      <c r="BD20" s="1"/>
      <c r="BE20" s="1"/>
      <c r="BF20" s="269"/>
      <c r="BG20" s="274">
        <v>999809</v>
      </c>
      <c r="BH20" s="217"/>
      <c r="BI20" s="217"/>
      <c r="BJ20" s="217"/>
      <c r="BK20" s="217"/>
      <c r="BL20" s="217"/>
      <c r="BM20" s="217"/>
      <c r="BN20" s="279"/>
      <c r="BO20" s="282">
        <v>7.6</v>
      </c>
      <c r="BP20" s="282"/>
      <c r="BQ20" s="282"/>
      <c r="BR20" s="282"/>
      <c r="BS20" s="287" t="s">
        <v>156</v>
      </c>
      <c r="BT20" s="287"/>
      <c r="BU20" s="287"/>
      <c r="BV20" s="287"/>
      <c r="BW20" s="287"/>
      <c r="BX20" s="287"/>
      <c r="BY20" s="287"/>
      <c r="BZ20" s="287"/>
      <c r="CA20" s="287"/>
      <c r="CB20" s="325"/>
      <c r="CD20" s="261" t="s">
        <v>150</v>
      </c>
      <c r="CE20" s="1"/>
      <c r="CF20" s="1"/>
      <c r="CG20" s="1"/>
      <c r="CH20" s="1"/>
      <c r="CI20" s="1"/>
      <c r="CJ20" s="1"/>
      <c r="CK20" s="1"/>
      <c r="CL20" s="1"/>
      <c r="CM20" s="1"/>
      <c r="CN20" s="1"/>
      <c r="CO20" s="1"/>
      <c r="CP20" s="1"/>
      <c r="CQ20" s="269"/>
      <c r="CR20" s="274">
        <v>34955048</v>
      </c>
      <c r="CS20" s="217"/>
      <c r="CT20" s="217"/>
      <c r="CU20" s="217"/>
      <c r="CV20" s="217"/>
      <c r="CW20" s="217"/>
      <c r="CX20" s="217"/>
      <c r="CY20" s="279"/>
      <c r="CZ20" s="282">
        <v>100</v>
      </c>
      <c r="DA20" s="282"/>
      <c r="DB20" s="282"/>
      <c r="DC20" s="282"/>
      <c r="DD20" s="288">
        <v>2166252</v>
      </c>
      <c r="DE20" s="217"/>
      <c r="DF20" s="217"/>
      <c r="DG20" s="217"/>
      <c r="DH20" s="217"/>
      <c r="DI20" s="217"/>
      <c r="DJ20" s="217"/>
      <c r="DK20" s="217"/>
      <c r="DL20" s="217"/>
      <c r="DM20" s="217"/>
      <c r="DN20" s="217"/>
      <c r="DO20" s="217"/>
      <c r="DP20" s="279"/>
      <c r="DQ20" s="288">
        <v>20554824</v>
      </c>
      <c r="DR20" s="217"/>
      <c r="DS20" s="217"/>
      <c r="DT20" s="217"/>
      <c r="DU20" s="217"/>
      <c r="DV20" s="217"/>
      <c r="DW20" s="217"/>
      <c r="DX20" s="217"/>
      <c r="DY20" s="217"/>
      <c r="DZ20" s="217"/>
      <c r="EA20" s="217"/>
      <c r="EB20" s="217"/>
      <c r="EC20" s="326"/>
    </row>
    <row r="21" spans="2:133" ht="11.25" customHeight="1">
      <c r="B21" s="261" t="s">
        <v>313</v>
      </c>
      <c r="C21" s="1"/>
      <c r="D21" s="1"/>
      <c r="E21" s="1"/>
      <c r="F21" s="1"/>
      <c r="G21" s="1"/>
      <c r="H21" s="1"/>
      <c r="I21" s="1"/>
      <c r="J21" s="1"/>
      <c r="K21" s="1"/>
      <c r="L21" s="1"/>
      <c r="M21" s="1"/>
      <c r="N21" s="1"/>
      <c r="O21" s="1"/>
      <c r="P21" s="1"/>
      <c r="Q21" s="269"/>
      <c r="R21" s="274">
        <v>2823541</v>
      </c>
      <c r="S21" s="217"/>
      <c r="T21" s="217"/>
      <c r="U21" s="217"/>
      <c r="V21" s="217"/>
      <c r="W21" s="217"/>
      <c r="X21" s="217"/>
      <c r="Y21" s="279"/>
      <c r="Z21" s="282">
        <v>7.6</v>
      </c>
      <c r="AA21" s="282"/>
      <c r="AB21" s="282"/>
      <c r="AC21" s="282"/>
      <c r="AD21" s="287">
        <v>2521540</v>
      </c>
      <c r="AE21" s="287"/>
      <c r="AF21" s="287"/>
      <c r="AG21" s="287"/>
      <c r="AH21" s="287"/>
      <c r="AI21" s="287"/>
      <c r="AJ21" s="287"/>
      <c r="AK21" s="287"/>
      <c r="AL21" s="283">
        <v>14.5</v>
      </c>
      <c r="AM21" s="238"/>
      <c r="AN21" s="238"/>
      <c r="AO21" s="296"/>
      <c r="AP21" s="261" t="s">
        <v>342</v>
      </c>
      <c r="AQ21" s="300"/>
      <c r="AR21" s="300"/>
      <c r="AS21" s="300"/>
      <c r="AT21" s="300"/>
      <c r="AU21" s="300"/>
      <c r="AV21" s="300"/>
      <c r="AW21" s="300"/>
      <c r="AX21" s="300"/>
      <c r="AY21" s="300"/>
      <c r="AZ21" s="300"/>
      <c r="BA21" s="300"/>
      <c r="BB21" s="300"/>
      <c r="BC21" s="300"/>
      <c r="BD21" s="300"/>
      <c r="BE21" s="300"/>
      <c r="BF21" s="314"/>
      <c r="BG21" s="274" t="s">
        <v>156</v>
      </c>
      <c r="BH21" s="217"/>
      <c r="BI21" s="217"/>
      <c r="BJ21" s="217"/>
      <c r="BK21" s="217"/>
      <c r="BL21" s="217"/>
      <c r="BM21" s="217"/>
      <c r="BN21" s="279"/>
      <c r="BO21" s="282" t="s">
        <v>156</v>
      </c>
      <c r="BP21" s="282"/>
      <c r="BQ21" s="282"/>
      <c r="BR21" s="282"/>
      <c r="BS21" s="287" t="s">
        <v>156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270</v>
      </c>
      <c r="C22" s="1"/>
      <c r="D22" s="1"/>
      <c r="E22" s="1"/>
      <c r="F22" s="1"/>
      <c r="G22" s="1"/>
      <c r="H22" s="1"/>
      <c r="I22" s="1"/>
      <c r="J22" s="1"/>
      <c r="K22" s="1"/>
      <c r="L22" s="1"/>
      <c r="M22" s="1"/>
      <c r="N22" s="1"/>
      <c r="O22" s="1"/>
      <c r="P22" s="1"/>
      <c r="Q22" s="269"/>
      <c r="R22" s="274">
        <v>2521540</v>
      </c>
      <c r="S22" s="217"/>
      <c r="T22" s="217"/>
      <c r="U22" s="217"/>
      <c r="V22" s="217"/>
      <c r="W22" s="217"/>
      <c r="X22" s="217"/>
      <c r="Y22" s="279"/>
      <c r="Z22" s="282">
        <v>6.8</v>
      </c>
      <c r="AA22" s="282"/>
      <c r="AB22" s="282"/>
      <c r="AC22" s="282"/>
      <c r="AD22" s="287">
        <v>2521540</v>
      </c>
      <c r="AE22" s="287"/>
      <c r="AF22" s="287"/>
      <c r="AG22" s="287"/>
      <c r="AH22" s="287"/>
      <c r="AI22" s="287"/>
      <c r="AJ22" s="287"/>
      <c r="AK22" s="287"/>
      <c r="AL22" s="283">
        <v>14.5</v>
      </c>
      <c r="AM22" s="238"/>
      <c r="AN22" s="238"/>
      <c r="AO22" s="296"/>
      <c r="AP22" s="261" t="s">
        <v>343</v>
      </c>
      <c r="AQ22" s="300"/>
      <c r="AR22" s="300"/>
      <c r="AS22" s="300"/>
      <c r="AT22" s="300"/>
      <c r="AU22" s="300"/>
      <c r="AV22" s="300"/>
      <c r="AW22" s="300"/>
      <c r="AX22" s="300"/>
      <c r="AY22" s="300"/>
      <c r="AZ22" s="300"/>
      <c r="BA22" s="300"/>
      <c r="BB22" s="300"/>
      <c r="BC22" s="300"/>
      <c r="BD22" s="300"/>
      <c r="BE22" s="300"/>
      <c r="BF22" s="314"/>
      <c r="BG22" s="274" t="s">
        <v>156</v>
      </c>
      <c r="BH22" s="217"/>
      <c r="BI22" s="217"/>
      <c r="BJ22" s="217"/>
      <c r="BK22" s="217"/>
      <c r="BL22" s="217"/>
      <c r="BM22" s="217"/>
      <c r="BN22" s="279"/>
      <c r="BO22" s="282" t="s">
        <v>156</v>
      </c>
      <c r="BP22" s="282"/>
      <c r="BQ22" s="282"/>
      <c r="BR22" s="282"/>
      <c r="BS22" s="287" t="s">
        <v>156</v>
      </c>
      <c r="BT22" s="287"/>
      <c r="BU22" s="287"/>
      <c r="BV22" s="287"/>
      <c r="BW22" s="287"/>
      <c r="BX22" s="287"/>
      <c r="BY22" s="287"/>
      <c r="BZ22" s="287"/>
      <c r="CA22" s="287"/>
      <c r="CB22" s="325"/>
      <c r="CD22" s="182" t="s">
        <v>345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268</v>
      </c>
      <c r="C23" s="1"/>
      <c r="D23" s="1"/>
      <c r="E23" s="1"/>
      <c r="F23" s="1"/>
      <c r="G23" s="1"/>
      <c r="H23" s="1"/>
      <c r="I23" s="1"/>
      <c r="J23" s="1"/>
      <c r="K23" s="1"/>
      <c r="L23" s="1"/>
      <c r="M23" s="1"/>
      <c r="N23" s="1"/>
      <c r="O23" s="1"/>
      <c r="P23" s="1"/>
      <c r="Q23" s="269"/>
      <c r="R23" s="274">
        <v>301967</v>
      </c>
      <c r="S23" s="217"/>
      <c r="T23" s="217"/>
      <c r="U23" s="217"/>
      <c r="V23" s="217"/>
      <c r="W23" s="217"/>
      <c r="X23" s="217"/>
      <c r="Y23" s="279"/>
      <c r="Z23" s="282">
        <v>0.8</v>
      </c>
      <c r="AA23" s="282"/>
      <c r="AB23" s="282"/>
      <c r="AC23" s="282"/>
      <c r="AD23" s="287" t="s">
        <v>156</v>
      </c>
      <c r="AE23" s="287"/>
      <c r="AF23" s="287"/>
      <c r="AG23" s="287"/>
      <c r="AH23" s="287"/>
      <c r="AI23" s="287"/>
      <c r="AJ23" s="287"/>
      <c r="AK23" s="287"/>
      <c r="AL23" s="283" t="s">
        <v>156</v>
      </c>
      <c r="AM23" s="238"/>
      <c r="AN23" s="238"/>
      <c r="AO23" s="296"/>
      <c r="AP23" s="261" t="s">
        <v>85</v>
      </c>
      <c r="AQ23" s="300"/>
      <c r="AR23" s="300"/>
      <c r="AS23" s="300"/>
      <c r="AT23" s="300"/>
      <c r="AU23" s="300"/>
      <c r="AV23" s="300"/>
      <c r="AW23" s="300"/>
      <c r="AX23" s="300"/>
      <c r="AY23" s="300"/>
      <c r="AZ23" s="300"/>
      <c r="BA23" s="300"/>
      <c r="BB23" s="300"/>
      <c r="BC23" s="300"/>
      <c r="BD23" s="300"/>
      <c r="BE23" s="300"/>
      <c r="BF23" s="314"/>
      <c r="BG23" s="274">
        <v>999809</v>
      </c>
      <c r="BH23" s="217"/>
      <c r="BI23" s="217"/>
      <c r="BJ23" s="217"/>
      <c r="BK23" s="217"/>
      <c r="BL23" s="217"/>
      <c r="BM23" s="217"/>
      <c r="BN23" s="279"/>
      <c r="BO23" s="282">
        <v>7.6</v>
      </c>
      <c r="BP23" s="282"/>
      <c r="BQ23" s="282"/>
      <c r="BR23" s="282"/>
      <c r="BS23" s="287" t="s">
        <v>156</v>
      </c>
      <c r="BT23" s="287"/>
      <c r="BU23" s="287"/>
      <c r="BV23" s="287"/>
      <c r="BW23" s="287"/>
      <c r="BX23" s="287"/>
      <c r="BY23" s="287"/>
      <c r="BZ23" s="287"/>
      <c r="CA23" s="287"/>
      <c r="CB23" s="325"/>
      <c r="CD23" s="182" t="s">
        <v>284</v>
      </c>
      <c r="CE23" s="139"/>
      <c r="CF23" s="139"/>
      <c r="CG23" s="139"/>
      <c r="CH23" s="139"/>
      <c r="CI23" s="139"/>
      <c r="CJ23" s="139"/>
      <c r="CK23" s="139"/>
      <c r="CL23" s="139"/>
      <c r="CM23" s="139"/>
      <c r="CN23" s="139"/>
      <c r="CO23" s="139"/>
      <c r="CP23" s="139"/>
      <c r="CQ23" s="144"/>
      <c r="CR23" s="182" t="s">
        <v>262</v>
      </c>
      <c r="CS23" s="139"/>
      <c r="CT23" s="139"/>
      <c r="CU23" s="139"/>
      <c r="CV23" s="139"/>
      <c r="CW23" s="139"/>
      <c r="CX23" s="139"/>
      <c r="CY23" s="144"/>
      <c r="CZ23" s="182" t="s">
        <v>346</v>
      </c>
      <c r="DA23" s="139"/>
      <c r="DB23" s="139"/>
      <c r="DC23" s="144"/>
      <c r="DD23" s="182" t="s">
        <v>275</v>
      </c>
      <c r="DE23" s="139"/>
      <c r="DF23" s="139"/>
      <c r="DG23" s="139"/>
      <c r="DH23" s="139"/>
      <c r="DI23" s="139"/>
      <c r="DJ23" s="139"/>
      <c r="DK23" s="144"/>
      <c r="DL23" s="345" t="s">
        <v>349</v>
      </c>
      <c r="DM23" s="348"/>
      <c r="DN23" s="348"/>
      <c r="DO23" s="348"/>
      <c r="DP23" s="348"/>
      <c r="DQ23" s="348"/>
      <c r="DR23" s="348"/>
      <c r="DS23" s="348"/>
      <c r="DT23" s="348"/>
      <c r="DU23" s="348"/>
      <c r="DV23" s="352"/>
      <c r="DW23" s="182" t="s">
        <v>350</v>
      </c>
      <c r="DX23" s="139"/>
      <c r="DY23" s="139"/>
      <c r="DZ23" s="139"/>
      <c r="EA23" s="139"/>
      <c r="EB23" s="139"/>
      <c r="EC23" s="144"/>
    </row>
    <row r="24" spans="2:133" ht="11.25" customHeight="1">
      <c r="B24" s="261" t="s">
        <v>352</v>
      </c>
      <c r="C24" s="1"/>
      <c r="D24" s="1"/>
      <c r="E24" s="1"/>
      <c r="F24" s="1"/>
      <c r="G24" s="1"/>
      <c r="H24" s="1"/>
      <c r="I24" s="1"/>
      <c r="J24" s="1"/>
      <c r="K24" s="1"/>
      <c r="L24" s="1"/>
      <c r="M24" s="1"/>
      <c r="N24" s="1"/>
      <c r="O24" s="1"/>
      <c r="P24" s="1"/>
      <c r="Q24" s="269"/>
      <c r="R24" s="274">
        <v>34</v>
      </c>
      <c r="S24" s="217"/>
      <c r="T24" s="217"/>
      <c r="U24" s="217"/>
      <c r="V24" s="217"/>
      <c r="W24" s="217"/>
      <c r="X24" s="217"/>
      <c r="Y24" s="279"/>
      <c r="Z24" s="282">
        <v>0</v>
      </c>
      <c r="AA24" s="282"/>
      <c r="AB24" s="282"/>
      <c r="AC24" s="282"/>
      <c r="AD24" s="287" t="s">
        <v>156</v>
      </c>
      <c r="AE24" s="287"/>
      <c r="AF24" s="287"/>
      <c r="AG24" s="287"/>
      <c r="AH24" s="287"/>
      <c r="AI24" s="287"/>
      <c r="AJ24" s="287"/>
      <c r="AK24" s="287"/>
      <c r="AL24" s="283" t="s">
        <v>156</v>
      </c>
      <c r="AM24" s="238"/>
      <c r="AN24" s="238"/>
      <c r="AO24" s="296"/>
      <c r="AP24" s="261" t="s">
        <v>353</v>
      </c>
      <c r="AQ24" s="300"/>
      <c r="AR24" s="300"/>
      <c r="AS24" s="300"/>
      <c r="AT24" s="300"/>
      <c r="AU24" s="300"/>
      <c r="AV24" s="300"/>
      <c r="AW24" s="300"/>
      <c r="AX24" s="300"/>
      <c r="AY24" s="300"/>
      <c r="AZ24" s="300"/>
      <c r="BA24" s="300"/>
      <c r="BB24" s="300"/>
      <c r="BC24" s="300"/>
      <c r="BD24" s="300"/>
      <c r="BE24" s="300"/>
      <c r="BF24" s="314"/>
      <c r="BG24" s="274" t="s">
        <v>156</v>
      </c>
      <c r="BH24" s="217"/>
      <c r="BI24" s="217"/>
      <c r="BJ24" s="217"/>
      <c r="BK24" s="217"/>
      <c r="BL24" s="217"/>
      <c r="BM24" s="217"/>
      <c r="BN24" s="279"/>
      <c r="BO24" s="282" t="s">
        <v>156</v>
      </c>
      <c r="BP24" s="282"/>
      <c r="BQ24" s="282"/>
      <c r="BR24" s="282"/>
      <c r="BS24" s="287" t="s">
        <v>156</v>
      </c>
      <c r="BT24" s="287"/>
      <c r="BU24" s="287"/>
      <c r="BV24" s="287"/>
      <c r="BW24" s="287"/>
      <c r="BX24" s="287"/>
      <c r="BY24" s="287"/>
      <c r="BZ24" s="287"/>
      <c r="CA24" s="287"/>
      <c r="CB24" s="325"/>
      <c r="CD24" s="260" t="s">
        <v>354</v>
      </c>
      <c r="CE24" s="265"/>
      <c r="CF24" s="265"/>
      <c r="CG24" s="265"/>
      <c r="CH24" s="265"/>
      <c r="CI24" s="265"/>
      <c r="CJ24" s="265"/>
      <c r="CK24" s="265"/>
      <c r="CL24" s="265"/>
      <c r="CM24" s="265"/>
      <c r="CN24" s="265"/>
      <c r="CO24" s="265"/>
      <c r="CP24" s="265"/>
      <c r="CQ24" s="268"/>
      <c r="CR24" s="273">
        <v>16653047</v>
      </c>
      <c r="CS24" s="276"/>
      <c r="CT24" s="276"/>
      <c r="CU24" s="276"/>
      <c r="CV24" s="276"/>
      <c r="CW24" s="276"/>
      <c r="CX24" s="276"/>
      <c r="CY24" s="278"/>
      <c r="CZ24" s="291">
        <v>47.6</v>
      </c>
      <c r="DA24" s="293"/>
      <c r="DB24" s="293"/>
      <c r="DC24" s="337"/>
      <c r="DD24" s="341">
        <v>7986446</v>
      </c>
      <c r="DE24" s="276"/>
      <c r="DF24" s="276"/>
      <c r="DG24" s="276"/>
      <c r="DH24" s="276"/>
      <c r="DI24" s="276"/>
      <c r="DJ24" s="276"/>
      <c r="DK24" s="278"/>
      <c r="DL24" s="341">
        <v>7892409</v>
      </c>
      <c r="DM24" s="276"/>
      <c r="DN24" s="276"/>
      <c r="DO24" s="276"/>
      <c r="DP24" s="276"/>
      <c r="DQ24" s="276"/>
      <c r="DR24" s="276"/>
      <c r="DS24" s="276"/>
      <c r="DT24" s="276"/>
      <c r="DU24" s="276"/>
      <c r="DV24" s="278"/>
      <c r="DW24" s="291">
        <v>44.6</v>
      </c>
      <c r="DX24" s="293"/>
      <c r="DY24" s="293"/>
      <c r="DZ24" s="293"/>
      <c r="EA24" s="293"/>
      <c r="EB24" s="293"/>
      <c r="EC24" s="295"/>
    </row>
    <row r="25" spans="2:133" ht="11.25" customHeight="1">
      <c r="B25" s="261" t="s">
        <v>38</v>
      </c>
      <c r="C25" s="1"/>
      <c r="D25" s="1"/>
      <c r="E25" s="1"/>
      <c r="F25" s="1"/>
      <c r="G25" s="1"/>
      <c r="H25" s="1"/>
      <c r="I25" s="1"/>
      <c r="J25" s="1"/>
      <c r="K25" s="1"/>
      <c r="L25" s="1"/>
      <c r="M25" s="1"/>
      <c r="N25" s="1"/>
      <c r="O25" s="1"/>
      <c r="P25" s="1"/>
      <c r="Q25" s="269"/>
      <c r="R25" s="274">
        <v>18551359</v>
      </c>
      <c r="S25" s="217"/>
      <c r="T25" s="217"/>
      <c r="U25" s="217"/>
      <c r="V25" s="217"/>
      <c r="W25" s="217"/>
      <c r="X25" s="217"/>
      <c r="Y25" s="279"/>
      <c r="Z25" s="282">
        <v>49.9</v>
      </c>
      <c r="AA25" s="282"/>
      <c r="AB25" s="282"/>
      <c r="AC25" s="282"/>
      <c r="AD25" s="287">
        <v>17249549</v>
      </c>
      <c r="AE25" s="287"/>
      <c r="AF25" s="287"/>
      <c r="AG25" s="287"/>
      <c r="AH25" s="287"/>
      <c r="AI25" s="287"/>
      <c r="AJ25" s="287"/>
      <c r="AK25" s="287"/>
      <c r="AL25" s="283">
        <v>99.3</v>
      </c>
      <c r="AM25" s="238"/>
      <c r="AN25" s="238"/>
      <c r="AO25" s="296"/>
      <c r="AP25" s="261" t="s">
        <v>241</v>
      </c>
      <c r="AQ25" s="300"/>
      <c r="AR25" s="300"/>
      <c r="AS25" s="300"/>
      <c r="AT25" s="300"/>
      <c r="AU25" s="300"/>
      <c r="AV25" s="300"/>
      <c r="AW25" s="300"/>
      <c r="AX25" s="300"/>
      <c r="AY25" s="300"/>
      <c r="AZ25" s="300"/>
      <c r="BA25" s="300"/>
      <c r="BB25" s="300"/>
      <c r="BC25" s="300"/>
      <c r="BD25" s="300"/>
      <c r="BE25" s="300"/>
      <c r="BF25" s="314"/>
      <c r="BG25" s="274" t="s">
        <v>156</v>
      </c>
      <c r="BH25" s="217"/>
      <c r="BI25" s="217"/>
      <c r="BJ25" s="217"/>
      <c r="BK25" s="217"/>
      <c r="BL25" s="217"/>
      <c r="BM25" s="217"/>
      <c r="BN25" s="279"/>
      <c r="BO25" s="282" t="s">
        <v>156</v>
      </c>
      <c r="BP25" s="282"/>
      <c r="BQ25" s="282"/>
      <c r="BR25" s="282"/>
      <c r="BS25" s="287" t="s">
        <v>156</v>
      </c>
      <c r="BT25" s="287"/>
      <c r="BU25" s="287"/>
      <c r="BV25" s="287"/>
      <c r="BW25" s="287"/>
      <c r="BX25" s="287"/>
      <c r="BY25" s="287"/>
      <c r="BZ25" s="287"/>
      <c r="CA25" s="287"/>
      <c r="CB25" s="325"/>
      <c r="CD25" s="261" t="s">
        <v>155</v>
      </c>
      <c r="CE25" s="1"/>
      <c r="CF25" s="1"/>
      <c r="CG25" s="1"/>
      <c r="CH25" s="1"/>
      <c r="CI25" s="1"/>
      <c r="CJ25" s="1"/>
      <c r="CK25" s="1"/>
      <c r="CL25" s="1"/>
      <c r="CM25" s="1"/>
      <c r="CN25" s="1"/>
      <c r="CO25" s="1"/>
      <c r="CP25" s="1"/>
      <c r="CQ25" s="269"/>
      <c r="CR25" s="274">
        <v>4776807</v>
      </c>
      <c r="CS25" s="313"/>
      <c r="CT25" s="313"/>
      <c r="CU25" s="313"/>
      <c r="CV25" s="313"/>
      <c r="CW25" s="313"/>
      <c r="CX25" s="313"/>
      <c r="CY25" s="332"/>
      <c r="CZ25" s="283">
        <v>13.7</v>
      </c>
      <c r="DA25" s="335"/>
      <c r="DB25" s="335"/>
      <c r="DC25" s="338"/>
      <c r="DD25" s="288">
        <v>4105285</v>
      </c>
      <c r="DE25" s="313"/>
      <c r="DF25" s="313"/>
      <c r="DG25" s="313"/>
      <c r="DH25" s="313"/>
      <c r="DI25" s="313"/>
      <c r="DJ25" s="313"/>
      <c r="DK25" s="332"/>
      <c r="DL25" s="288">
        <v>4011348</v>
      </c>
      <c r="DM25" s="313"/>
      <c r="DN25" s="313"/>
      <c r="DO25" s="313"/>
      <c r="DP25" s="313"/>
      <c r="DQ25" s="313"/>
      <c r="DR25" s="313"/>
      <c r="DS25" s="313"/>
      <c r="DT25" s="313"/>
      <c r="DU25" s="313"/>
      <c r="DV25" s="332"/>
      <c r="DW25" s="283">
        <v>22.7</v>
      </c>
      <c r="DX25" s="335"/>
      <c r="DY25" s="335"/>
      <c r="DZ25" s="335"/>
      <c r="EA25" s="335"/>
      <c r="EB25" s="335"/>
      <c r="EC25" s="360"/>
    </row>
    <row r="26" spans="2:133" ht="11.25" customHeight="1">
      <c r="B26" s="261" t="s">
        <v>357</v>
      </c>
      <c r="C26" s="1"/>
      <c r="D26" s="1"/>
      <c r="E26" s="1"/>
      <c r="F26" s="1"/>
      <c r="G26" s="1"/>
      <c r="H26" s="1"/>
      <c r="I26" s="1"/>
      <c r="J26" s="1"/>
      <c r="K26" s="1"/>
      <c r="L26" s="1"/>
      <c r="M26" s="1"/>
      <c r="N26" s="1"/>
      <c r="O26" s="1"/>
      <c r="P26" s="1"/>
      <c r="Q26" s="269"/>
      <c r="R26" s="274">
        <v>6397</v>
      </c>
      <c r="S26" s="217"/>
      <c r="T26" s="217"/>
      <c r="U26" s="217"/>
      <c r="V26" s="217"/>
      <c r="W26" s="217"/>
      <c r="X26" s="217"/>
      <c r="Y26" s="279"/>
      <c r="Z26" s="282">
        <v>0</v>
      </c>
      <c r="AA26" s="282"/>
      <c r="AB26" s="282"/>
      <c r="AC26" s="282"/>
      <c r="AD26" s="287">
        <v>6397</v>
      </c>
      <c r="AE26" s="287"/>
      <c r="AF26" s="287"/>
      <c r="AG26" s="287"/>
      <c r="AH26" s="287"/>
      <c r="AI26" s="287"/>
      <c r="AJ26" s="287"/>
      <c r="AK26" s="287"/>
      <c r="AL26" s="283">
        <v>0</v>
      </c>
      <c r="AM26" s="238"/>
      <c r="AN26" s="238"/>
      <c r="AO26" s="296"/>
      <c r="AP26" s="261" t="s">
        <v>359</v>
      </c>
      <c r="AQ26" s="300"/>
      <c r="AR26" s="300"/>
      <c r="AS26" s="300"/>
      <c r="AT26" s="300"/>
      <c r="AU26" s="300"/>
      <c r="AV26" s="300"/>
      <c r="AW26" s="300"/>
      <c r="AX26" s="300"/>
      <c r="AY26" s="300"/>
      <c r="AZ26" s="300"/>
      <c r="BA26" s="300"/>
      <c r="BB26" s="300"/>
      <c r="BC26" s="300"/>
      <c r="BD26" s="300"/>
      <c r="BE26" s="300"/>
      <c r="BF26" s="314"/>
      <c r="BG26" s="274" t="s">
        <v>156</v>
      </c>
      <c r="BH26" s="217"/>
      <c r="BI26" s="217"/>
      <c r="BJ26" s="217"/>
      <c r="BK26" s="217"/>
      <c r="BL26" s="217"/>
      <c r="BM26" s="217"/>
      <c r="BN26" s="279"/>
      <c r="BO26" s="282" t="s">
        <v>156</v>
      </c>
      <c r="BP26" s="282"/>
      <c r="BQ26" s="282"/>
      <c r="BR26" s="282"/>
      <c r="BS26" s="287" t="s">
        <v>156</v>
      </c>
      <c r="BT26" s="287"/>
      <c r="BU26" s="287"/>
      <c r="BV26" s="287"/>
      <c r="BW26" s="287"/>
      <c r="BX26" s="287"/>
      <c r="BY26" s="287"/>
      <c r="BZ26" s="287"/>
      <c r="CA26" s="287"/>
      <c r="CB26" s="325"/>
      <c r="CD26" s="261" t="s">
        <v>92</v>
      </c>
      <c r="CE26" s="1"/>
      <c r="CF26" s="1"/>
      <c r="CG26" s="1"/>
      <c r="CH26" s="1"/>
      <c r="CI26" s="1"/>
      <c r="CJ26" s="1"/>
      <c r="CK26" s="1"/>
      <c r="CL26" s="1"/>
      <c r="CM26" s="1"/>
      <c r="CN26" s="1"/>
      <c r="CO26" s="1"/>
      <c r="CP26" s="1"/>
      <c r="CQ26" s="269"/>
      <c r="CR26" s="274">
        <v>2652218</v>
      </c>
      <c r="CS26" s="217"/>
      <c r="CT26" s="217"/>
      <c r="CU26" s="217"/>
      <c r="CV26" s="217"/>
      <c r="CW26" s="217"/>
      <c r="CX26" s="217"/>
      <c r="CY26" s="279"/>
      <c r="CZ26" s="283">
        <v>7.6</v>
      </c>
      <c r="DA26" s="335"/>
      <c r="DB26" s="335"/>
      <c r="DC26" s="338"/>
      <c r="DD26" s="288">
        <v>2235454</v>
      </c>
      <c r="DE26" s="217"/>
      <c r="DF26" s="217"/>
      <c r="DG26" s="217"/>
      <c r="DH26" s="217"/>
      <c r="DI26" s="217"/>
      <c r="DJ26" s="217"/>
      <c r="DK26" s="279"/>
      <c r="DL26" s="288" t="s">
        <v>156</v>
      </c>
      <c r="DM26" s="217"/>
      <c r="DN26" s="217"/>
      <c r="DO26" s="217"/>
      <c r="DP26" s="217"/>
      <c r="DQ26" s="217"/>
      <c r="DR26" s="217"/>
      <c r="DS26" s="217"/>
      <c r="DT26" s="217"/>
      <c r="DU26" s="217"/>
      <c r="DV26" s="279"/>
      <c r="DW26" s="283" t="s">
        <v>156</v>
      </c>
      <c r="DX26" s="335"/>
      <c r="DY26" s="335"/>
      <c r="DZ26" s="335"/>
      <c r="EA26" s="335"/>
      <c r="EB26" s="335"/>
      <c r="EC26" s="360"/>
    </row>
    <row r="27" spans="2:133" ht="11.25" customHeight="1">
      <c r="B27" s="261" t="s">
        <v>112</v>
      </c>
      <c r="C27" s="1"/>
      <c r="D27" s="1"/>
      <c r="E27" s="1"/>
      <c r="F27" s="1"/>
      <c r="G27" s="1"/>
      <c r="H27" s="1"/>
      <c r="I27" s="1"/>
      <c r="J27" s="1"/>
      <c r="K27" s="1"/>
      <c r="L27" s="1"/>
      <c r="M27" s="1"/>
      <c r="N27" s="1"/>
      <c r="O27" s="1"/>
      <c r="P27" s="1"/>
      <c r="Q27" s="269"/>
      <c r="R27" s="274">
        <v>248424</v>
      </c>
      <c r="S27" s="217"/>
      <c r="T27" s="217"/>
      <c r="U27" s="217"/>
      <c r="V27" s="217"/>
      <c r="W27" s="217"/>
      <c r="X27" s="217"/>
      <c r="Y27" s="279"/>
      <c r="Z27" s="282">
        <v>0.7</v>
      </c>
      <c r="AA27" s="282"/>
      <c r="AB27" s="282"/>
      <c r="AC27" s="282"/>
      <c r="AD27" s="287" t="s">
        <v>156</v>
      </c>
      <c r="AE27" s="287"/>
      <c r="AF27" s="287"/>
      <c r="AG27" s="287"/>
      <c r="AH27" s="287"/>
      <c r="AI27" s="287"/>
      <c r="AJ27" s="287"/>
      <c r="AK27" s="287"/>
      <c r="AL27" s="283" t="s">
        <v>156</v>
      </c>
      <c r="AM27" s="238"/>
      <c r="AN27" s="238"/>
      <c r="AO27" s="296"/>
      <c r="AP27" s="261" t="s">
        <v>361</v>
      </c>
      <c r="AQ27" s="1"/>
      <c r="AR27" s="1"/>
      <c r="AS27" s="1"/>
      <c r="AT27" s="1"/>
      <c r="AU27" s="1"/>
      <c r="AV27" s="1"/>
      <c r="AW27" s="1"/>
      <c r="AX27" s="1"/>
      <c r="AY27" s="1"/>
      <c r="AZ27" s="1"/>
      <c r="BA27" s="1"/>
      <c r="BB27" s="1"/>
      <c r="BC27" s="1"/>
      <c r="BD27" s="1"/>
      <c r="BE27" s="1"/>
      <c r="BF27" s="269"/>
      <c r="BG27" s="274">
        <v>13192582</v>
      </c>
      <c r="BH27" s="217"/>
      <c r="BI27" s="217"/>
      <c r="BJ27" s="217"/>
      <c r="BK27" s="217"/>
      <c r="BL27" s="217"/>
      <c r="BM27" s="217"/>
      <c r="BN27" s="279"/>
      <c r="BO27" s="282">
        <v>100</v>
      </c>
      <c r="BP27" s="282"/>
      <c r="BQ27" s="282"/>
      <c r="BR27" s="282"/>
      <c r="BS27" s="287">
        <v>16861</v>
      </c>
      <c r="BT27" s="287"/>
      <c r="BU27" s="287"/>
      <c r="BV27" s="287"/>
      <c r="BW27" s="287"/>
      <c r="BX27" s="287"/>
      <c r="BY27" s="287"/>
      <c r="BZ27" s="287"/>
      <c r="CA27" s="287"/>
      <c r="CB27" s="325"/>
      <c r="CD27" s="261" t="s">
        <v>177</v>
      </c>
      <c r="CE27" s="1"/>
      <c r="CF27" s="1"/>
      <c r="CG27" s="1"/>
      <c r="CH27" s="1"/>
      <c r="CI27" s="1"/>
      <c r="CJ27" s="1"/>
      <c r="CK27" s="1"/>
      <c r="CL27" s="1"/>
      <c r="CM27" s="1"/>
      <c r="CN27" s="1"/>
      <c r="CO27" s="1"/>
      <c r="CP27" s="1"/>
      <c r="CQ27" s="269"/>
      <c r="CR27" s="274">
        <v>10227260</v>
      </c>
      <c r="CS27" s="313"/>
      <c r="CT27" s="313"/>
      <c r="CU27" s="313"/>
      <c r="CV27" s="313"/>
      <c r="CW27" s="313"/>
      <c r="CX27" s="313"/>
      <c r="CY27" s="332"/>
      <c r="CZ27" s="283">
        <v>29.3</v>
      </c>
      <c r="DA27" s="335"/>
      <c r="DB27" s="335"/>
      <c r="DC27" s="338"/>
      <c r="DD27" s="288">
        <v>2232181</v>
      </c>
      <c r="DE27" s="313"/>
      <c r="DF27" s="313"/>
      <c r="DG27" s="313"/>
      <c r="DH27" s="313"/>
      <c r="DI27" s="313"/>
      <c r="DJ27" s="313"/>
      <c r="DK27" s="332"/>
      <c r="DL27" s="288">
        <v>2232081</v>
      </c>
      <c r="DM27" s="313"/>
      <c r="DN27" s="313"/>
      <c r="DO27" s="313"/>
      <c r="DP27" s="313"/>
      <c r="DQ27" s="313"/>
      <c r="DR27" s="313"/>
      <c r="DS27" s="313"/>
      <c r="DT27" s="313"/>
      <c r="DU27" s="313"/>
      <c r="DV27" s="332"/>
      <c r="DW27" s="283">
        <v>12.6</v>
      </c>
      <c r="DX27" s="335"/>
      <c r="DY27" s="335"/>
      <c r="DZ27" s="335"/>
      <c r="EA27" s="335"/>
      <c r="EB27" s="335"/>
      <c r="EC27" s="360"/>
    </row>
    <row r="28" spans="2:133" ht="11.25" customHeight="1">
      <c r="B28" s="261" t="s">
        <v>283</v>
      </c>
      <c r="C28" s="1"/>
      <c r="D28" s="1"/>
      <c r="E28" s="1"/>
      <c r="F28" s="1"/>
      <c r="G28" s="1"/>
      <c r="H28" s="1"/>
      <c r="I28" s="1"/>
      <c r="J28" s="1"/>
      <c r="K28" s="1"/>
      <c r="L28" s="1"/>
      <c r="M28" s="1"/>
      <c r="N28" s="1"/>
      <c r="O28" s="1"/>
      <c r="P28" s="1"/>
      <c r="Q28" s="269"/>
      <c r="R28" s="274">
        <v>182393</v>
      </c>
      <c r="S28" s="217"/>
      <c r="T28" s="217"/>
      <c r="U28" s="217"/>
      <c r="V28" s="217"/>
      <c r="W28" s="217"/>
      <c r="X28" s="217"/>
      <c r="Y28" s="279"/>
      <c r="Z28" s="282">
        <v>0.5</v>
      </c>
      <c r="AA28" s="282"/>
      <c r="AB28" s="282"/>
      <c r="AC28" s="282"/>
      <c r="AD28" s="287">
        <v>120411</v>
      </c>
      <c r="AE28" s="287"/>
      <c r="AF28" s="287"/>
      <c r="AG28" s="287"/>
      <c r="AH28" s="287"/>
      <c r="AI28" s="287"/>
      <c r="AJ28" s="287"/>
      <c r="AK28" s="287"/>
      <c r="AL28" s="283">
        <v>0.7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355</v>
      </c>
      <c r="CE28" s="1"/>
      <c r="CF28" s="1"/>
      <c r="CG28" s="1"/>
      <c r="CH28" s="1"/>
      <c r="CI28" s="1"/>
      <c r="CJ28" s="1"/>
      <c r="CK28" s="1"/>
      <c r="CL28" s="1"/>
      <c r="CM28" s="1"/>
      <c r="CN28" s="1"/>
      <c r="CO28" s="1"/>
      <c r="CP28" s="1"/>
      <c r="CQ28" s="269"/>
      <c r="CR28" s="274">
        <v>1648980</v>
      </c>
      <c r="CS28" s="217"/>
      <c r="CT28" s="217"/>
      <c r="CU28" s="217"/>
      <c r="CV28" s="217"/>
      <c r="CW28" s="217"/>
      <c r="CX28" s="217"/>
      <c r="CY28" s="279"/>
      <c r="CZ28" s="283">
        <v>4.7</v>
      </c>
      <c r="DA28" s="335"/>
      <c r="DB28" s="335"/>
      <c r="DC28" s="338"/>
      <c r="DD28" s="288">
        <v>1648980</v>
      </c>
      <c r="DE28" s="217"/>
      <c r="DF28" s="217"/>
      <c r="DG28" s="217"/>
      <c r="DH28" s="217"/>
      <c r="DI28" s="217"/>
      <c r="DJ28" s="217"/>
      <c r="DK28" s="279"/>
      <c r="DL28" s="288">
        <v>1648980</v>
      </c>
      <c r="DM28" s="217"/>
      <c r="DN28" s="217"/>
      <c r="DO28" s="217"/>
      <c r="DP28" s="217"/>
      <c r="DQ28" s="217"/>
      <c r="DR28" s="217"/>
      <c r="DS28" s="217"/>
      <c r="DT28" s="217"/>
      <c r="DU28" s="217"/>
      <c r="DV28" s="279"/>
      <c r="DW28" s="283">
        <v>9.3000000000000007</v>
      </c>
      <c r="DX28" s="335"/>
      <c r="DY28" s="335"/>
      <c r="DZ28" s="335"/>
      <c r="EA28" s="335"/>
      <c r="EB28" s="335"/>
      <c r="EC28" s="360"/>
    </row>
    <row r="29" spans="2:133" ht="11.25" customHeight="1">
      <c r="B29" s="261" t="s">
        <v>135</v>
      </c>
      <c r="C29" s="1"/>
      <c r="D29" s="1"/>
      <c r="E29" s="1"/>
      <c r="F29" s="1"/>
      <c r="G29" s="1"/>
      <c r="H29" s="1"/>
      <c r="I29" s="1"/>
      <c r="J29" s="1"/>
      <c r="K29" s="1"/>
      <c r="L29" s="1"/>
      <c r="M29" s="1"/>
      <c r="N29" s="1"/>
      <c r="O29" s="1"/>
      <c r="P29" s="1"/>
      <c r="Q29" s="269"/>
      <c r="R29" s="274">
        <v>366829</v>
      </c>
      <c r="S29" s="217"/>
      <c r="T29" s="217"/>
      <c r="U29" s="217"/>
      <c r="V29" s="217"/>
      <c r="W29" s="217"/>
      <c r="X29" s="217"/>
      <c r="Y29" s="279"/>
      <c r="Z29" s="282">
        <v>1</v>
      </c>
      <c r="AA29" s="282"/>
      <c r="AB29" s="282"/>
      <c r="AC29" s="282"/>
      <c r="AD29" s="287" t="s">
        <v>156</v>
      </c>
      <c r="AE29" s="287"/>
      <c r="AF29" s="287"/>
      <c r="AG29" s="287"/>
      <c r="AH29" s="287"/>
      <c r="AI29" s="287"/>
      <c r="AJ29" s="287"/>
      <c r="AK29" s="287"/>
      <c r="AL29" s="283" t="s">
        <v>156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129</v>
      </c>
      <c r="CE29" s="41"/>
      <c r="CF29" s="261" t="s">
        <v>10</v>
      </c>
      <c r="CG29" s="1"/>
      <c r="CH29" s="1"/>
      <c r="CI29" s="1"/>
      <c r="CJ29" s="1"/>
      <c r="CK29" s="1"/>
      <c r="CL29" s="1"/>
      <c r="CM29" s="1"/>
      <c r="CN29" s="1"/>
      <c r="CO29" s="1"/>
      <c r="CP29" s="1"/>
      <c r="CQ29" s="269"/>
      <c r="CR29" s="274">
        <v>1648979</v>
      </c>
      <c r="CS29" s="313"/>
      <c r="CT29" s="313"/>
      <c r="CU29" s="313"/>
      <c r="CV29" s="313"/>
      <c r="CW29" s="313"/>
      <c r="CX29" s="313"/>
      <c r="CY29" s="332"/>
      <c r="CZ29" s="283">
        <v>4.7</v>
      </c>
      <c r="DA29" s="335"/>
      <c r="DB29" s="335"/>
      <c r="DC29" s="338"/>
      <c r="DD29" s="288">
        <v>1648979</v>
      </c>
      <c r="DE29" s="313"/>
      <c r="DF29" s="313"/>
      <c r="DG29" s="313"/>
      <c r="DH29" s="313"/>
      <c r="DI29" s="313"/>
      <c r="DJ29" s="313"/>
      <c r="DK29" s="332"/>
      <c r="DL29" s="288">
        <v>1648979</v>
      </c>
      <c r="DM29" s="313"/>
      <c r="DN29" s="313"/>
      <c r="DO29" s="313"/>
      <c r="DP29" s="313"/>
      <c r="DQ29" s="313"/>
      <c r="DR29" s="313"/>
      <c r="DS29" s="313"/>
      <c r="DT29" s="313"/>
      <c r="DU29" s="313"/>
      <c r="DV29" s="332"/>
      <c r="DW29" s="283">
        <v>9.3000000000000007</v>
      </c>
      <c r="DX29" s="335"/>
      <c r="DY29" s="335"/>
      <c r="DZ29" s="335"/>
      <c r="EA29" s="335"/>
      <c r="EB29" s="335"/>
      <c r="EC29" s="360"/>
    </row>
    <row r="30" spans="2:133" ht="11.25" customHeight="1">
      <c r="B30" s="261" t="s">
        <v>314</v>
      </c>
      <c r="C30" s="1"/>
      <c r="D30" s="1"/>
      <c r="E30" s="1"/>
      <c r="F30" s="1"/>
      <c r="G30" s="1"/>
      <c r="H30" s="1"/>
      <c r="I30" s="1"/>
      <c r="J30" s="1"/>
      <c r="K30" s="1"/>
      <c r="L30" s="1"/>
      <c r="M30" s="1"/>
      <c r="N30" s="1"/>
      <c r="O30" s="1"/>
      <c r="P30" s="1"/>
      <c r="Q30" s="269"/>
      <c r="R30" s="274">
        <v>7750655</v>
      </c>
      <c r="S30" s="217"/>
      <c r="T30" s="217"/>
      <c r="U30" s="217"/>
      <c r="V30" s="217"/>
      <c r="W30" s="217"/>
      <c r="X30" s="217"/>
      <c r="Y30" s="279"/>
      <c r="Z30" s="282">
        <v>20.8</v>
      </c>
      <c r="AA30" s="282"/>
      <c r="AB30" s="282"/>
      <c r="AC30" s="282"/>
      <c r="AD30" s="287" t="s">
        <v>156</v>
      </c>
      <c r="AE30" s="287"/>
      <c r="AF30" s="287"/>
      <c r="AG30" s="287"/>
      <c r="AH30" s="287"/>
      <c r="AI30" s="287"/>
      <c r="AJ30" s="287"/>
      <c r="AK30" s="287"/>
      <c r="AL30" s="283" t="s">
        <v>156</v>
      </c>
      <c r="AM30" s="238"/>
      <c r="AN30" s="238"/>
      <c r="AO30" s="296"/>
      <c r="AP30" s="182" t="s">
        <v>284</v>
      </c>
      <c r="AQ30" s="139"/>
      <c r="AR30" s="139"/>
      <c r="AS30" s="139"/>
      <c r="AT30" s="139"/>
      <c r="AU30" s="139"/>
      <c r="AV30" s="139"/>
      <c r="AW30" s="139"/>
      <c r="AX30" s="139"/>
      <c r="AY30" s="139"/>
      <c r="AZ30" s="139"/>
      <c r="BA30" s="139"/>
      <c r="BB30" s="139"/>
      <c r="BC30" s="139"/>
      <c r="BD30" s="139"/>
      <c r="BE30" s="139"/>
      <c r="BF30" s="144"/>
      <c r="BG30" s="182" t="s">
        <v>363</v>
      </c>
      <c r="BH30" s="321"/>
      <c r="BI30" s="321"/>
      <c r="BJ30" s="321"/>
      <c r="BK30" s="321"/>
      <c r="BL30" s="321"/>
      <c r="BM30" s="321"/>
      <c r="BN30" s="321"/>
      <c r="BO30" s="321"/>
      <c r="BP30" s="321"/>
      <c r="BQ30" s="323"/>
      <c r="BR30" s="182" t="s">
        <v>365</v>
      </c>
      <c r="BS30" s="321"/>
      <c r="BT30" s="321"/>
      <c r="BU30" s="321"/>
      <c r="BV30" s="321"/>
      <c r="BW30" s="321"/>
      <c r="BX30" s="321"/>
      <c r="BY30" s="321"/>
      <c r="BZ30" s="321"/>
      <c r="CA30" s="321"/>
      <c r="CB30" s="323"/>
      <c r="CD30" s="134"/>
      <c r="CE30" s="42"/>
      <c r="CF30" s="261" t="s">
        <v>367</v>
      </c>
      <c r="CG30" s="1"/>
      <c r="CH30" s="1"/>
      <c r="CI30" s="1"/>
      <c r="CJ30" s="1"/>
      <c r="CK30" s="1"/>
      <c r="CL30" s="1"/>
      <c r="CM30" s="1"/>
      <c r="CN30" s="1"/>
      <c r="CO30" s="1"/>
      <c r="CP30" s="1"/>
      <c r="CQ30" s="269"/>
      <c r="CR30" s="274">
        <v>1588115</v>
      </c>
      <c r="CS30" s="217"/>
      <c r="CT30" s="217"/>
      <c r="CU30" s="217"/>
      <c r="CV30" s="217"/>
      <c r="CW30" s="217"/>
      <c r="CX30" s="217"/>
      <c r="CY30" s="279"/>
      <c r="CZ30" s="283">
        <v>4.5</v>
      </c>
      <c r="DA30" s="335"/>
      <c r="DB30" s="335"/>
      <c r="DC30" s="338"/>
      <c r="DD30" s="288">
        <v>1588115</v>
      </c>
      <c r="DE30" s="217"/>
      <c r="DF30" s="217"/>
      <c r="DG30" s="217"/>
      <c r="DH30" s="217"/>
      <c r="DI30" s="217"/>
      <c r="DJ30" s="217"/>
      <c r="DK30" s="279"/>
      <c r="DL30" s="288">
        <v>1588115</v>
      </c>
      <c r="DM30" s="217"/>
      <c r="DN30" s="217"/>
      <c r="DO30" s="217"/>
      <c r="DP30" s="217"/>
      <c r="DQ30" s="217"/>
      <c r="DR30" s="217"/>
      <c r="DS30" s="217"/>
      <c r="DT30" s="217"/>
      <c r="DU30" s="217"/>
      <c r="DV30" s="279"/>
      <c r="DW30" s="283">
        <v>9</v>
      </c>
      <c r="DX30" s="335"/>
      <c r="DY30" s="335"/>
      <c r="DZ30" s="335"/>
      <c r="EA30" s="335"/>
      <c r="EB30" s="335"/>
      <c r="EC30" s="360"/>
    </row>
    <row r="31" spans="2:133" ht="11.25" customHeight="1">
      <c r="B31" s="262" t="s">
        <v>81</v>
      </c>
      <c r="C31" s="266"/>
      <c r="D31" s="266"/>
      <c r="E31" s="266"/>
      <c r="F31" s="266"/>
      <c r="G31" s="266"/>
      <c r="H31" s="266"/>
      <c r="I31" s="266"/>
      <c r="J31" s="266"/>
      <c r="K31" s="266"/>
      <c r="L31" s="266"/>
      <c r="M31" s="266"/>
      <c r="N31" s="266"/>
      <c r="O31" s="266"/>
      <c r="P31" s="266"/>
      <c r="Q31" s="270"/>
      <c r="R31" s="274" t="s">
        <v>156</v>
      </c>
      <c r="S31" s="217"/>
      <c r="T31" s="217"/>
      <c r="U31" s="217"/>
      <c r="V31" s="217"/>
      <c r="W31" s="217"/>
      <c r="X31" s="217"/>
      <c r="Y31" s="279"/>
      <c r="Z31" s="282" t="s">
        <v>156</v>
      </c>
      <c r="AA31" s="282"/>
      <c r="AB31" s="282"/>
      <c r="AC31" s="282"/>
      <c r="AD31" s="287" t="s">
        <v>156</v>
      </c>
      <c r="AE31" s="287"/>
      <c r="AF31" s="287"/>
      <c r="AG31" s="287"/>
      <c r="AH31" s="287"/>
      <c r="AI31" s="287"/>
      <c r="AJ31" s="287"/>
      <c r="AK31" s="287"/>
      <c r="AL31" s="283" t="s">
        <v>156</v>
      </c>
      <c r="AM31" s="238"/>
      <c r="AN31" s="238"/>
      <c r="AO31" s="296"/>
      <c r="AP31" s="163" t="s">
        <v>2</v>
      </c>
      <c r="AQ31" s="178"/>
      <c r="AR31" s="178"/>
      <c r="AS31" s="178"/>
      <c r="AT31" s="306" t="s">
        <v>368</v>
      </c>
      <c r="AU31" s="265"/>
      <c r="AV31" s="265"/>
      <c r="AW31" s="265"/>
      <c r="AX31" s="260" t="s">
        <v>242</v>
      </c>
      <c r="AY31" s="265"/>
      <c r="AZ31" s="265"/>
      <c r="BA31" s="265"/>
      <c r="BB31" s="265"/>
      <c r="BC31" s="265"/>
      <c r="BD31" s="265"/>
      <c r="BE31" s="265"/>
      <c r="BF31" s="268"/>
      <c r="BG31" s="318">
        <v>99.7</v>
      </c>
      <c r="BH31" s="322"/>
      <c r="BI31" s="322"/>
      <c r="BJ31" s="322"/>
      <c r="BK31" s="322"/>
      <c r="BL31" s="322"/>
      <c r="BM31" s="293">
        <v>99.5</v>
      </c>
      <c r="BN31" s="322"/>
      <c r="BO31" s="322"/>
      <c r="BP31" s="322"/>
      <c r="BQ31" s="324"/>
      <c r="BR31" s="318">
        <v>99.7</v>
      </c>
      <c r="BS31" s="322"/>
      <c r="BT31" s="322"/>
      <c r="BU31" s="322"/>
      <c r="BV31" s="322"/>
      <c r="BW31" s="322"/>
      <c r="BX31" s="293">
        <v>99.4</v>
      </c>
      <c r="BY31" s="322"/>
      <c r="BZ31" s="322"/>
      <c r="CA31" s="322"/>
      <c r="CB31" s="324"/>
      <c r="CD31" s="134"/>
      <c r="CE31" s="42"/>
      <c r="CF31" s="261" t="s">
        <v>285</v>
      </c>
      <c r="CG31" s="1"/>
      <c r="CH31" s="1"/>
      <c r="CI31" s="1"/>
      <c r="CJ31" s="1"/>
      <c r="CK31" s="1"/>
      <c r="CL31" s="1"/>
      <c r="CM31" s="1"/>
      <c r="CN31" s="1"/>
      <c r="CO31" s="1"/>
      <c r="CP31" s="1"/>
      <c r="CQ31" s="269"/>
      <c r="CR31" s="274">
        <v>60864</v>
      </c>
      <c r="CS31" s="313"/>
      <c r="CT31" s="313"/>
      <c r="CU31" s="313"/>
      <c r="CV31" s="313"/>
      <c r="CW31" s="313"/>
      <c r="CX31" s="313"/>
      <c r="CY31" s="332"/>
      <c r="CZ31" s="283">
        <v>0.2</v>
      </c>
      <c r="DA31" s="335"/>
      <c r="DB31" s="335"/>
      <c r="DC31" s="338"/>
      <c r="DD31" s="288">
        <v>60864</v>
      </c>
      <c r="DE31" s="313"/>
      <c r="DF31" s="313"/>
      <c r="DG31" s="313"/>
      <c r="DH31" s="313"/>
      <c r="DI31" s="313"/>
      <c r="DJ31" s="313"/>
      <c r="DK31" s="332"/>
      <c r="DL31" s="288">
        <v>60864</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369</v>
      </c>
      <c r="C32" s="1"/>
      <c r="D32" s="1"/>
      <c r="E32" s="1"/>
      <c r="F32" s="1"/>
      <c r="G32" s="1"/>
      <c r="H32" s="1"/>
      <c r="I32" s="1"/>
      <c r="J32" s="1"/>
      <c r="K32" s="1"/>
      <c r="L32" s="1"/>
      <c r="M32" s="1"/>
      <c r="N32" s="1"/>
      <c r="O32" s="1"/>
      <c r="P32" s="1"/>
      <c r="Q32" s="269"/>
      <c r="R32" s="274">
        <v>5254548</v>
      </c>
      <c r="S32" s="217"/>
      <c r="T32" s="217"/>
      <c r="U32" s="217"/>
      <c r="V32" s="217"/>
      <c r="W32" s="217"/>
      <c r="X32" s="217"/>
      <c r="Y32" s="279"/>
      <c r="Z32" s="282">
        <v>14.1</v>
      </c>
      <c r="AA32" s="282"/>
      <c r="AB32" s="282"/>
      <c r="AC32" s="282"/>
      <c r="AD32" s="287" t="s">
        <v>156</v>
      </c>
      <c r="AE32" s="287"/>
      <c r="AF32" s="287"/>
      <c r="AG32" s="287"/>
      <c r="AH32" s="287"/>
      <c r="AI32" s="287"/>
      <c r="AJ32" s="287"/>
      <c r="AK32" s="287"/>
      <c r="AL32" s="283" t="s">
        <v>156</v>
      </c>
      <c r="AM32" s="238"/>
      <c r="AN32" s="238"/>
      <c r="AO32" s="296"/>
      <c r="AP32" s="299"/>
      <c r="AQ32" s="29"/>
      <c r="AR32" s="29"/>
      <c r="AS32" s="29"/>
      <c r="AT32" s="307"/>
      <c r="AU32" s="1" t="s">
        <v>212</v>
      </c>
      <c r="AX32" s="261" t="s">
        <v>263</v>
      </c>
      <c r="AY32" s="1"/>
      <c r="AZ32" s="1"/>
      <c r="BA32" s="1"/>
      <c r="BB32" s="1"/>
      <c r="BC32" s="1"/>
      <c r="BD32" s="1"/>
      <c r="BE32" s="1"/>
      <c r="BF32" s="269"/>
      <c r="BG32" s="319">
        <v>99.5</v>
      </c>
      <c r="BH32" s="313"/>
      <c r="BI32" s="313"/>
      <c r="BJ32" s="313"/>
      <c r="BK32" s="313"/>
      <c r="BL32" s="313"/>
      <c r="BM32" s="238">
        <v>99.2</v>
      </c>
      <c r="BN32" s="313"/>
      <c r="BO32" s="313"/>
      <c r="BP32" s="313"/>
      <c r="BQ32" s="316"/>
      <c r="BR32" s="319">
        <v>99.6</v>
      </c>
      <c r="BS32" s="313"/>
      <c r="BT32" s="313"/>
      <c r="BU32" s="313"/>
      <c r="BV32" s="313"/>
      <c r="BW32" s="313"/>
      <c r="BX32" s="238">
        <v>99.2</v>
      </c>
      <c r="BY32" s="313"/>
      <c r="BZ32" s="313"/>
      <c r="CA32" s="313"/>
      <c r="CB32" s="316"/>
      <c r="CD32" s="135"/>
      <c r="CE32" s="142"/>
      <c r="CF32" s="261" t="s">
        <v>370</v>
      </c>
      <c r="CG32" s="1"/>
      <c r="CH32" s="1"/>
      <c r="CI32" s="1"/>
      <c r="CJ32" s="1"/>
      <c r="CK32" s="1"/>
      <c r="CL32" s="1"/>
      <c r="CM32" s="1"/>
      <c r="CN32" s="1"/>
      <c r="CO32" s="1"/>
      <c r="CP32" s="1"/>
      <c r="CQ32" s="269"/>
      <c r="CR32" s="274">
        <v>1</v>
      </c>
      <c r="CS32" s="217"/>
      <c r="CT32" s="217"/>
      <c r="CU32" s="217"/>
      <c r="CV32" s="217"/>
      <c r="CW32" s="217"/>
      <c r="CX32" s="217"/>
      <c r="CY32" s="279"/>
      <c r="CZ32" s="283">
        <v>0</v>
      </c>
      <c r="DA32" s="335"/>
      <c r="DB32" s="335"/>
      <c r="DC32" s="338"/>
      <c r="DD32" s="288">
        <v>1</v>
      </c>
      <c r="DE32" s="217"/>
      <c r="DF32" s="217"/>
      <c r="DG32" s="217"/>
      <c r="DH32" s="217"/>
      <c r="DI32" s="217"/>
      <c r="DJ32" s="217"/>
      <c r="DK32" s="279"/>
      <c r="DL32" s="288">
        <v>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199</v>
      </c>
      <c r="C33" s="1"/>
      <c r="D33" s="1"/>
      <c r="E33" s="1"/>
      <c r="F33" s="1"/>
      <c r="G33" s="1"/>
      <c r="H33" s="1"/>
      <c r="I33" s="1"/>
      <c r="J33" s="1"/>
      <c r="K33" s="1"/>
      <c r="L33" s="1"/>
      <c r="M33" s="1"/>
      <c r="N33" s="1"/>
      <c r="O33" s="1"/>
      <c r="P33" s="1"/>
      <c r="Q33" s="269"/>
      <c r="R33" s="274">
        <v>52767</v>
      </c>
      <c r="S33" s="217"/>
      <c r="T33" s="217"/>
      <c r="U33" s="217"/>
      <c r="V33" s="217"/>
      <c r="W33" s="217"/>
      <c r="X33" s="217"/>
      <c r="Y33" s="279"/>
      <c r="Z33" s="282">
        <v>0.1</v>
      </c>
      <c r="AA33" s="282"/>
      <c r="AB33" s="282"/>
      <c r="AC33" s="282"/>
      <c r="AD33" s="287" t="s">
        <v>156</v>
      </c>
      <c r="AE33" s="287"/>
      <c r="AF33" s="287"/>
      <c r="AG33" s="287"/>
      <c r="AH33" s="287"/>
      <c r="AI33" s="287"/>
      <c r="AJ33" s="287"/>
      <c r="AK33" s="287"/>
      <c r="AL33" s="283" t="s">
        <v>156</v>
      </c>
      <c r="AM33" s="238"/>
      <c r="AN33" s="238"/>
      <c r="AO33" s="296"/>
      <c r="AP33" s="177"/>
      <c r="AQ33" s="179"/>
      <c r="AR33" s="179"/>
      <c r="AS33" s="179"/>
      <c r="AT33" s="308"/>
      <c r="AU33" s="267"/>
      <c r="AV33" s="267"/>
      <c r="AW33" s="267"/>
      <c r="AX33" s="263" t="s">
        <v>113</v>
      </c>
      <c r="AY33" s="267"/>
      <c r="AZ33" s="267"/>
      <c r="BA33" s="267"/>
      <c r="BB33" s="267"/>
      <c r="BC33" s="267"/>
      <c r="BD33" s="267"/>
      <c r="BE33" s="267"/>
      <c r="BF33" s="271"/>
      <c r="BG33" s="320">
        <v>99.8</v>
      </c>
      <c r="BH33" s="312"/>
      <c r="BI33" s="312"/>
      <c r="BJ33" s="312"/>
      <c r="BK33" s="312"/>
      <c r="BL33" s="312"/>
      <c r="BM33" s="294">
        <v>99.7</v>
      </c>
      <c r="BN33" s="312"/>
      <c r="BO33" s="312"/>
      <c r="BP33" s="312"/>
      <c r="BQ33" s="317"/>
      <c r="BR33" s="320">
        <v>99.8</v>
      </c>
      <c r="BS33" s="312"/>
      <c r="BT33" s="312"/>
      <c r="BU33" s="312"/>
      <c r="BV33" s="312"/>
      <c r="BW33" s="312"/>
      <c r="BX33" s="294">
        <v>99.7</v>
      </c>
      <c r="BY33" s="312"/>
      <c r="BZ33" s="312"/>
      <c r="CA33" s="312"/>
      <c r="CB33" s="317"/>
      <c r="CD33" s="261" t="s">
        <v>372</v>
      </c>
      <c r="CE33" s="1"/>
      <c r="CF33" s="1"/>
      <c r="CG33" s="1"/>
      <c r="CH33" s="1"/>
      <c r="CI33" s="1"/>
      <c r="CJ33" s="1"/>
      <c r="CK33" s="1"/>
      <c r="CL33" s="1"/>
      <c r="CM33" s="1"/>
      <c r="CN33" s="1"/>
      <c r="CO33" s="1"/>
      <c r="CP33" s="1"/>
      <c r="CQ33" s="269"/>
      <c r="CR33" s="274">
        <v>16135749</v>
      </c>
      <c r="CS33" s="313"/>
      <c r="CT33" s="313"/>
      <c r="CU33" s="313"/>
      <c r="CV33" s="313"/>
      <c r="CW33" s="313"/>
      <c r="CX33" s="313"/>
      <c r="CY33" s="332"/>
      <c r="CZ33" s="283">
        <v>46.2</v>
      </c>
      <c r="DA33" s="335"/>
      <c r="DB33" s="335"/>
      <c r="DC33" s="338"/>
      <c r="DD33" s="288">
        <v>12140293</v>
      </c>
      <c r="DE33" s="313"/>
      <c r="DF33" s="313"/>
      <c r="DG33" s="313"/>
      <c r="DH33" s="313"/>
      <c r="DI33" s="313"/>
      <c r="DJ33" s="313"/>
      <c r="DK33" s="332"/>
      <c r="DL33" s="288">
        <v>7208237</v>
      </c>
      <c r="DM33" s="313"/>
      <c r="DN33" s="313"/>
      <c r="DO33" s="313"/>
      <c r="DP33" s="313"/>
      <c r="DQ33" s="313"/>
      <c r="DR33" s="313"/>
      <c r="DS33" s="313"/>
      <c r="DT33" s="313"/>
      <c r="DU33" s="313"/>
      <c r="DV33" s="332"/>
      <c r="DW33" s="283">
        <v>40.799999999999997</v>
      </c>
      <c r="DX33" s="335"/>
      <c r="DY33" s="335"/>
      <c r="DZ33" s="335"/>
      <c r="EA33" s="335"/>
      <c r="EB33" s="335"/>
      <c r="EC33" s="360"/>
    </row>
    <row r="34" spans="2:133" ht="11.25" customHeight="1">
      <c r="B34" s="261" t="s">
        <v>14</v>
      </c>
      <c r="C34" s="1"/>
      <c r="D34" s="1"/>
      <c r="E34" s="1"/>
      <c r="F34" s="1"/>
      <c r="G34" s="1"/>
      <c r="H34" s="1"/>
      <c r="I34" s="1"/>
      <c r="J34" s="1"/>
      <c r="K34" s="1"/>
      <c r="L34" s="1"/>
      <c r="M34" s="1"/>
      <c r="N34" s="1"/>
      <c r="O34" s="1"/>
      <c r="P34" s="1"/>
      <c r="Q34" s="269"/>
      <c r="R34" s="274">
        <v>81742</v>
      </c>
      <c r="S34" s="217"/>
      <c r="T34" s="217"/>
      <c r="U34" s="217"/>
      <c r="V34" s="217"/>
      <c r="W34" s="217"/>
      <c r="X34" s="217"/>
      <c r="Y34" s="279"/>
      <c r="Z34" s="282">
        <v>0.2</v>
      </c>
      <c r="AA34" s="282"/>
      <c r="AB34" s="282"/>
      <c r="AC34" s="282"/>
      <c r="AD34" s="287" t="s">
        <v>156</v>
      </c>
      <c r="AE34" s="287"/>
      <c r="AF34" s="287"/>
      <c r="AG34" s="287"/>
      <c r="AH34" s="287"/>
      <c r="AI34" s="287"/>
      <c r="AJ34" s="287"/>
      <c r="AK34" s="287"/>
      <c r="AL34" s="283" t="s">
        <v>156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375</v>
      </c>
      <c r="CE34" s="1"/>
      <c r="CF34" s="1"/>
      <c r="CG34" s="1"/>
      <c r="CH34" s="1"/>
      <c r="CI34" s="1"/>
      <c r="CJ34" s="1"/>
      <c r="CK34" s="1"/>
      <c r="CL34" s="1"/>
      <c r="CM34" s="1"/>
      <c r="CN34" s="1"/>
      <c r="CO34" s="1"/>
      <c r="CP34" s="1"/>
      <c r="CQ34" s="269"/>
      <c r="CR34" s="274">
        <v>6234111</v>
      </c>
      <c r="CS34" s="217"/>
      <c r="CT34" s="217"/>
      <c r="CU34" s="217"/>
      <c r="CV34" s="217"/>
      <c r="CW34" s="217"/>
      <c r="CX34" s="217"/>
      <c r="CY34" s="279"/>
      <c r="CZ34" s="283">
        <v>17.8</v>
      </c>
      <c r="DA34" s="335"/>
      <c r="DB34" s="335"/>
      <c r="DC34" s="338"/>
      <c r="DD34" s="288">
        <v>3811455</v>
      </c>
      <c r="DE34" s="217"/>
      <c r="DF34" s="217"/>
      <c r="DG34" s="217"/>
      <c r="DH34" s="217"/>
      <c r="DI34" s="217"/>
      <c r="DJ34" s="217"/>
      <c r="DK34" s="279"/>
      <c r="DL34" s="288">
        <v>3001534</v>
      </c>
      <c r="DM34" s="217"/>
      <c r="DN34" s="217"/>
      <c r="DO34" s="217"/>
      <c r="DP34" s="217"/>
      <c r="DQ34" s="217"/>
      <c r="DR34" s="217"/>
      <c r="DS34" s="217"/>
      <c r="DT34" s="217"/>
      <c r="DU34" s="217"/>
      <c r="DV34" s="279"/>
      <c r="DW34" s="283">
        <v>17</v>
      </c>
      <c r="DX34" s="335"/>
      <c r="DY34" s="335"/>
      <c r="DZ34" s="335"/>
      <c r="EA34" s="335"/>
      <c r="EB34" s="335"/>
      <c r="EC34" s="360"/>
    </row>
    <row r="35" spans="2:133" ht="11.25" customHeight="1">
      <c r="B35" s="261" t="s">
        <v>378</v>
      </c>
      <c r="C35" s="1"/>
      <c r="D35" s="1"/>
      <c r="E35" s="1"/>
      <c r="F35" s="1"/>
      <c r="G35" s="1"/>
      <c r="H35" s="1"/>
      <c r="I35" s="1"/>
      <c r="J35" s="1"/>
      <c r="K35" s="1"/>
      <c r="L35" s="1"/>
      <c r="M35" s="1"/>
      <c r="N35" s="1"/>
      <c r="O35" s="1"/>
      <c r="P35" s="1"/>
      <c r="Q35" s="269"/>
      <c r="R35" s="274">
        <v>649234</v>
      </c>
      <c r="S35" s="217"/>
      <c r="T35" s="217"/>
      <c r="U35" s="217"/>
      <c r="V35" s="217"/>
      <c r="W35" s="217"/>
      <c r="X35" s="217"/>
      <c r="Y35" s="279"/>
      <c r="Z35" s="282">
        <v>1.7</v>
      </c>
      <c r="AA35" s="282"/>
      <c r="AB35" s="282"/>
      <c r="AC35" s="282"/>
      <c r="AD35" s="287" t="s">
        <v>156</v>
      </c>
      <c r="AE35" s="287"/>
      <c r="AF35" s="287"/>
      <c r="AG35" s="287"/>
      <c r="AH35" s="287"/>
      <c r="AI35" s="287"/>
      <c r="AJ35" s="287"/>
      <c r="AK35" s="287"/>
      <c r="AL35" s="283" t="s">
        <v>156</v>
      </c>
      <c r="AM35" s="238"/>
      <c r="AN35" s="238"/>
      <c r="AO35" s="296"/>
      <c r="AP35" s="95"/>
      <c r="AQ35" s="182" t="s">
        <v>379</v>
      </c>
      <c r="AR35" s="139"/>
      <c r="AS35" s="139"/>
      <c r="AT35" s="139"/>
      <c r="AU35" s="139"/>
      <c r="AV35" s="139"/>
      <c r="AW35" s="139"/>
      <c r="AX35" s="139"/>
      <c r="AY35" s="139"/>
      <c r="AZ35" s="139"/>
      <c r="BA35" s="139"/>
      <c r="BB35" s="139"/>
      <c r="BC35" s="139"/>
      <c r="BD35" s="139"/>
      <c r="BE35" s="139"/>
      <c r="BF35" s="144"/>
      <c r="BG35" s="182" t="s">
        <v>165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381</v>
      </c>
      <c r="CE35" s="1"/>
      <c r="CF35" s="1"/>
      <c r="CG35" s="1"/>
      <c r="CH35" s="1"/>
      <c r="CI35" s="1"/>
      <c r="CJ35" s="1"/>
      <c r="CK35" s="1"/>
      <c r="CL35" s="1"/>
      <c r="CM35" s="1"/>
      <c r="CN35" s="1"/>
      <c r="CO35" s="1"/>
      <c r="CP35" s="1"/>
      <c r="CQ35" s="269"/>
      <c r="CR35" s="274">
        <v>49459</v>
      </c>
      <c r="CS35" s="313"/>
      <c r="CT35" s="313"/>
      <c r="CU35" s="313"/>
      <c r="CV35" s="313"/>
      <c r="CW35" s="313"/>
      <c r="CX35" s="313"/>
      <c r="CY35" s="332"/>
      <c r="CZ35" s="283">
        <v>0.1</v>
      </c>
      <c r="DA35" s="335"/>
      <c r="DB35" s="335"/>
      <c r="DC35" s="338"/>
      <c r="DD35" s="288">
        <v>49433</v>
      </c>
      <c r="DE35" s="313"/>
      <c r="DF35" s="313"/>
      <c r="DG35" s="313"/>
      <c r="DH35" s="313"/>
      <c r="DI35" s="313"/>
      <c r="DJ35" s="313"/>
      <c r="DK35" s="332"/>
      <c r="DL35" s="288">
        <v>49433</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264</v>
      </c>
      <c r="C36" s="1"/>
      <c r="D36" s="1"/>
      <c r="E36" s="1"/>
      <c r="F36" s="1"/>
      <c r="G36" s="1"/>
      <c r="H36" s="1"/>
      <c r="I36" s="1"/>
      <c r="J36" s="1"/>
      <c r="K36" s="1"/>
      <c r="L36" s="1"/>
      <c r="M36" s="1"/>
      <c r="N36" s="1"/>
      <c r="O36" s="1"/>
      <c r="P36" s="1"/>
      <c r="Q36" s="269"/>
      <c r="R36" s="274">
        <v>2561007</v>
      </c>
      <c r="S36" s="217"/>
      <c r="T36" s="217"/>
      <c r="U36" s="217"/>
      <c r="V36" s="217"/>
      <c r="W36" s="217"/>
      <c r="X36" s="217"/>
      <c r="Y36" s="279"/>
      <c r="Z36" s="282">
        <v>6.9</v>
      </c>
      <c r="AA36" s="282"/>
      <c r="AB36" s="282"/>
      <c r="AC36" s="282"/>
      <c r="AD36" s="287" t="s">
        <v>156</v>
      </c>
      <c r="AE36" s="287"/>
      <c r="AF36" s="287"/>
      <c r="AG36" s="287"/>
      <c r="AH36" s="287"/>
      <c r="AI36" s="287"/>
      <c r="AJ36" s="287"/>
      <c r="AK36" s="287"/>
      <c r="AL36" s="283" t="s">
        <v>156</v>
      </c>
      <c r="AM36" s="238"/>
      <c r="AN36" s="238"/>
      <c r="AO36" s="296"/>
      <c r="AP36" s="95"/>
      <c r="AQ36" s="301" t="s">
        <v>361</v>
      </c>
      <c r="AR36" s="304"/>
      <c r="AS36" s="304"/>
      <c r="AT36" s="304"/>
      <c r="AU36" s="304"/>
      <c r="AV36" s="304"/>
      <c r="AW36" s="304"/>
      <c r="AX36" s="304"/>
      <c r="AY36" s="309"/>
      <c r="AZ36" s="273">
        <v>3929471</v>
      </c>
      <c r="BA36" s="276"/>
      <c r="BB36" s="276"/>
      <c r="BC36" s="276"/>
      <c r="BD36" s="276"/>
      <c r="BE36" s="276"/>
      <c r="BF36" s="315"/>
      <c r="BG36" s="260" t="s">
        <v>383</v>
      </c>
      <c r="BH36" s="265"/>
      <c r="BI36" s="265"/>
      <c r="BJ36" s="265"/>
      <c r="BK36" s="265"/>
      <c r="BL36" s="265"/>
      <c r="BM36" s="265"/>
      <c r="BN36" s="265"/>
      <c r="BO36" s="265"/>
      <c r="BP36" s="265"/>
      <c r="BQ36" s="265"/>
      <c r="BR36" s="265"/>
      <c r="BS36" s="265"/>
      <c r="BT36" s="265"/>
      <c r="BU36" s="268"/>
      <c r="BV36" s="273">
        <v>125292</v>
      </c>
      <c r="BW36" s="276"/>
      <c r="BX36" s="276"/>
      <c r="BY36" s="276"/>
      <c r="BZ36" s="276"/>
      <c r="CA36" s="276"/>
      <c r="CB36" s="315"/>
      <c r="CD36" s="261" t="s">
        <v>385</v>
      </c>
      <c r="CE36" s="1"/>
      <c r="CF36" s="1"/>
      <c r="CG36" s="1"/>
      <c r="CH36" s="1"/>
      <c r="CI36" s="1"/>
      <c r="CJ36" s="1"/>
      <c r="CK36" s="1"/>
      <c r="CL36" s="1"/>
      <c r="CM36" s="1"/>
      <c r="CN36" s="1"/>
      <c r="CO36" s="1"/>
      <c r="CP36" s="1"/>
      <c r="CQ36" s="269"/>
      <c r="CR36" s="274">
        <v>4631584</v>
      </c>
      <c r="CS36" s="217"/>
      <c r="CT36" s="217"/>
      <c r="CU36" s="217"/>
      <c r="CV36" s="217"/>
      <c r="CW36" s="217"/>
      <c r="CX36" s="217"/>
      <c r="CY36" s="279"/>
      <c r="CZ36" s="283">
        <v>13.3</v>
      </c>
      <c r="DA36" s="335"/>
      <c r="DB36" s="335"/>
      <c r="DC36" s="338"/>
      <c r="DD36" s="288">
        <v>3536159</v>
      </c>
      <c r="DE36" s="217"/>
      <c r="DF36" s="217"/>
      <c r="DG36" s="217"/>
      <c r="DH36" s="217"/>
      <c r="DI36" s="217"/>
      <c r="DJ36" s="217"/>
      <c r="DK36" s="279"/>
      <c r="DL36" s="288">
        <v>2046684</v>
      </c>
      <c r="DM36" s="217"/>
      <c r="DN36" s="217"/>
      <c r="DO36" s="217"/>
      <c r="DP36" s="217"/>
      <c r="DQ36" s="217"/>
      <c r="DR36" s="217"/>
      <c r="DS36" s="217"/>
      <c r="DT36" s="217"/>
      <c r="DU36" s="217"/>
      <c r="DV36" s="279"/>
      <c r="DW36" s="283">
        <v>11.6</v>
      </c>
      <c r="DX36" s="335"/>
      <c r="DY36" s="335"/>
      <c r="DZ36" s="335"/>
      <c r="EA36" s="335"/>
      <c r="EB36" s="335"/>
      <c r="EC36" s="360"/>
    </row>
    <row r="37" spans="2:133" ht="11.25" customHeight="1">
      <c r="B37" s="261" t="s">
        <v>373</v>
      </c>
      <c r="C37" s="1"/>
      <c r="D37" s="1"/>
      <c r="E37" s="1"/>
      <c r="F37" s="1"/>
      <c r="G37" s="1"/>
      <c r="H37" s="1"/>
      <c r="I37" s="1"/>
      <c r="J37" s="1"/>
      <c r="K37" s="1"/>
      <c r="L37" s="1"/>
      <c r="M37" s="1"/>
      <c r="N37" s="1"/>
      <c r="O37" s="1"/>
      <c r="P37" s="1"/>
      <c r="Q37" s="269"/>
      <c r="R37" s="274">
        <v>506448</v>
      </c>
      <c r="S37" s="217"/>
      <c r="T37" s="217"/>
      <c r="U37" s="217"/>
      <c r="V37" s="217"/>
      <c r="W37" s="217"/>
      <c r="X37" s="217"/>
      <c r="Y37" s="279"/>
      <c r="Z37" s="282">
        <v>1.4</v>
      </c>
      <c r="AA37" s="282"/>
      <c r="AB37" s="282"/>
      <c r="AC37" s="282"/>
      <c r="AD37" s="287">
        <v>33</v>
      </c>
      <c r="AE37" s="287"/>
      <c r="AF37" s="287"/>
      <c r="AG37" s="287"/>
      <c r="AH37" s="287"/>
      <c r="AI37" s="287"/>
      <c r="AJ37" s="287"/>
      <c r="AK37" s="287"/>
      <c r="AL37" s="283">
        <v>0</v>
      </c>
      <c r="AM37" s="238"/>
      <c r="AN37" s="238"/>
      <c r="AO37" s="296"/>
      <c r="AQ37" s="302" t="s">
        <v>387</v>
      </c>
      <c r="AR37" s="111"/>
      <c r="AS37" s="111"/>
      <c r="AT37" s="111"/>
      <c r="AU37" s="111"/>
      <c r="AV37" s="111"/>
      <c r="AW37" s="111"/>
      <c r="AX37" s="111"/>
      <c r="AY37" s="310"/>
      <c r="AZ37" s="274">
        <v>441559</v>
      </c>
      <c r="BA37" s="217"/>
      <c r="BB37" s="217"/>
      <c r="BC37" s="217"/>
      <c r="BD37" s="313"/>
      <c r="BE37" s="313"/>
      <c r="BF37" s="316"/>
      <c r="BG37" s="261" t="s">
        <v>388</v>
      </c>
      <c r="BH37" s="1"/>
      <c r="BI37" s="1"/>
      <c r="BJ37" s="1"/>
      <c r="BK37" s="1"/>
      <c r="BL37" s="1"/>
      <c r="BM37" s="1"/>
      <c r="BN37" s="1"/>
      <c r="BO37" s="1"/>
      <c r="BP37" s="1"/>
      <c r="BQ37" s="1"/>
      <c r="BR37" s="1"/>
      <c r="BS37" s="1"/>
      <c r="BT37" s="1"/>
      <c r="BU37" s="269"/>
      <c r="BV37" s="274">
        <v>-405331</v>
      </c>
      <c r="BW37" s="217"/>
      <c r="BX37" s="217"/>
      <c r="BY37" s="217"/>
      <c r="BZ37" s="217"/>
      <c r="CA37" s="217"/>
      <c r="CB37" s="326"/>
      <c r="CD37" s="261" t="s">
        <v>115</v>
      </c>
      <c r="CE37" s="1"/>
      <c r="CF37" s="1"/>
      <c r="CG37" s="1"/>
      <c r="CH37" s="1"/>
      <c r="CI37" s="1"/>
      <c r="CJ37" s="1"/>
      <c r="CK37" s="1"/>
      <c r="CL37" s="1"/>
      <c r="CM37" s="1"/>
      <c r="CN37" s="1"/>
      <c r="CO37" s="1"/>
      <c r="CP37" s="1"/>
      <c r="CQ37" s="269"/>
      <c r="CR37" s="274">
        <v>461142</v>
      </c>
      <c r="CS37" s="313"/>
      <c r="CT37" s="313"/>
      <c r="CU37" s="313"/>
      <c r="CV37" s="313"/>
      <c r="CW37" s="313"/>
      <c r="CX37" s="313"/>
      <c r="CY37" s="332"/>
      <c r="CZ37" s="283">
        <v>1.3</v>
      </c>
      <c r="DA37" s="335"/>
      <c r="DB37" s="335"/>
      <c r="DC37" s="338"/>
      <c r="DD37" s="288">
        <v>229391</v>
      </c>
      <c r="DE37" s="313"/>
      <c r="DF37" s="313"/>
      <c r="DG37" s="313"/>
      <c r="DH37" s="313"/>
      <c r="DI37" s="313"/>
      <c r="DJ37" s="313"/>
      <c r="DK37" s="332"/>
      <c r="DL37" s="288">
        <v>187001</v>
      </c>
      <c r="DM37" s="313"/>
      <c r="DN37" s="313"/>
      <c r="DO37" s="313"/>
      <c r="DP37" s="313"/>
      <c r="DQ37" s="313"/>
      <c r="DR37" s="313"/>
      <c r="DS37" s="313"/>
      <c r="DT37" s="313"/>
      <c r="DU37" s="313"/>
      <c r="DV37" s="332"/>
      <c r="DW37" s="283">
        <v>1.1000000000000001</v>
      </c>
      <c r="DX37" s="335"/>
      <c r="DY37" s="335"/>
      <c r="DZ37" s="335"/>
      <c r="EA37" s="335"/>
      <c r="EB37" s="335"/>
      <c r="EC37" s="360"/>
    </row>
    <row r="38" spans="2:133" ht="11.25" customHeight="1">
      <c r="B38" s="261" t="s">
        <v>390</v>
      </c>
      <c r="C38" s="1"/>
      <c r="D38" s="1"/>
      <c r="E38" s="1"/>
      <c r="F38" s="1"/>
      <c r="G38" s="1"/>
      <c r="H38" s="1"/>
      <c r="I38" s="1"/>
      <c r="J38" s="1"/>
      <c r="K38" s="1"/>
      <c r="L38" s="1"/>
      <c r="M38" s="1"/>
      <c r="N38" s="1"/>
      <c r="O38" s="1"/>
      <c r="P38" s="1"/>
      <c r="Q38" s="269"/>
      <c r="R38" s="274">
        <v>967300</v>
      </c>
      <c r="S38" s="217"/>
      <c r="T38" s="217"/>
      <c r="U38" s="217"/>
      <c r="V38" s="217"/>
      <c r="W38" s="217"/>
      <c r="X38" s="217"/>
      <c r="Y38" s="279"/>
      <c r="Z38" s="282">
        <v>2.6</v>
      </c>
      <c r="AA38" s="282"/>
      <c r="AB38" s="282"/>
      <c r="AC38" s="282"/>
      <c r="AD38" s="287" t="s">
        <v>156</v>
      </c>
      <c r="AE38" s="287"/>
      <c r="AF38" s="287"/>
      <c r="AG38" s="287"/>
      <c r="AH38" s="287"/>
      <c r="AI38" s="287"/>
      <c r="AJ38" s="287"/>
      <c r="AK38" s="287"/>
      <c r="AL38" s="283" t="s">
        <v>156</v>
      </c>
      <c r="AM38" s="238"/>
      <c r="AN38" s="238"/>
      <c r="AO38" s="296"/>
      <c r="AQ38" s="302" t="s">
        <v>127</v>
      </c>
      <c r="AR38" s="111"/>
      <c r="AS38" s="111"/>
      <c r="AT38" s="111"/>
      <c r="AU38" s="111"/>
      <c r="AV38" s="111"/>
      <c r="AW38" s="111"/>
      <c r="AX38" s="111"/>
      <c r="AY38" s="310"/>
      <c r="AZ38" s="274">
        <v>268278</v>
      </c>
      <c r="BA38" s="217"/>
      <c r="BB38" s="217"/>
      <c r="BC38" s="217"/>
      <c r="BD38" s="313"/>
      <c r="BE38" s="313"/>
      <c r="BF38" s="316"/>
      <c r="BG38" s="261" t="s">
        <v>391</v>
      </c>
      <c r="BH38" s="1"/>
      <c r="BI38" s="1"/>
      <c r="BJ38" s="1"/>
      <c r="BK38" s="1"/>
      <c r="BL38" s="1"/>
      <c r="BM38" s="1"/>
      <c r="BN38" s="1"/>
      <c r="BO38" s="1"/>
      <c r="BP38" s="1"/>
      <c r="BQ38" s="1"/>
      <c r="BR38" s="1"/>
      <c r="BS38" s="1"/>
      <c r="BT38" s="1"/>
      <c r="BU38" s="269"/>
      <c r="BV38" s="274">
        <v>11322</v>
      </c>
      <c r="BW38" s="217"/>
      <c r="BX38" s="217"/>
      <c r="BY38" s="217"/>
      <c r="BZ38" s="217"/>
      <c r="CA38" s="217"/>
      <c r="CB38" s="326"/>
      <c r="CD38" s="261" t="s">
        <v>392</v>
      </c>
      <c r="CE38" s="1"/>
      <c r="CF38" s="1"/>
      <c r="CG38" s="1"/>
      <c r="CH38" s="1"/>
      <c r="CI38" s="1"/>
      <c r="CJ38" s="1"/>
      <c r="CK38" s="1"/>
      <c r="CL38" s="1"/>
      <c r="CM38" s="1"/>
      <c r="CN38" s="1"/>
      <c r="CO38" s="1"/>
      <c r="CP38" s="1"/>
      <c r="CQ38" s="269"/>
      <c r="CR38" s="274">
        <v>3487912</v>
      </c>
      <c r="CS38" s="217"/>
      <c r="CT38" s="217"/>
      <c r="CU38" s="217"/>
      <c r="CV38" s="217"/>
      <c r="CW38" s="217"/>
      <c r="CX38" s="217"/>
      <c r="CY38" s="279"/>
      <c r="CZ38" s="283">
        <v>10</v>
      </c>
      <c r="DA38" s="335"/>
      <c r="DB38" s="335"/>
      <c r="DC38" s="338"/>
      <c r="DD38" s="288">
        <v>3024347</v>
      </c>
      <c r="DE38" s="217"/>
      <c r="DF38" s="217"/>
      <c r="DG38" s="217"/>
      <c r="DH38" s="217"/>
      <c r="DI38" s="217"/>
      <c r="DJ38" s="217"/>
      <c r="DK38" s="279"/>
      <c r="DL38" s="288">
        <v>2110586</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393</v>
      </c>
      <c r="C39" s="1"/>
      <c r="D39" s="1"/>
      <c r="E39" s="1"/>
      <c r="F39" s="1"/>
      <c r="G39" s="1"/>
      <c r="H39" s="1"/>
      <c r="I39" s="1"/>
      <c r="J39" s="1"/>
      <c r="K39" s="1"/>
      <c r="L39" s="1"/>
      <c r="M39" s="1"/>
      <c r="N39" s="1"/>
      <c r="O39" s="1"/>
      <c r="P39" s="1"/>
      <c r="Q39" s="269"/>
      <c r="R39" s="274" t="s">
        <v>156</v>
      </c>
      <c r="S39" s="217"/>
      <c r="T39" s="217"/>
      <c r="U39" s="217"/>
      <c r="V39" s="217"/>
      <c r="W39" s="217"/>
      <c r="X39" s="217"/>
      <c r="Y39" s="279"/>
      <c r="Z39" s="282" t="s">
        <v>156</v>
      </c>
      <c r="AA39" s="282"/>
      <c r="AB39" s="282"/>
      <c r="AC39" s="282"/>
      <c r="AD39" s="287" t="s">
        <v>156</v>
      </c>
      <c r="AE39" s="287"/>
      <c r="AF39" s="287"/>
      <c r="AG39" s="287"/>
      <c r="AH39" s="287"/>
      <c r="AI39" s="287"/>
      <c r="AJ39" s="287"/>
      <c r="AK39" s="287"/>
      <c r="AL39" s="283" t="s">
        <v>156</v>
      </c>
      <c r="AM39" s="238"/>
      <c r="AN39" s="238"/>
      <c r="AO39" s="296"/>
      <c r="AQ39" s="302" t="s">
        <v>188</v>
      </c>
      <c r="AR39" s="111"/>
      <c r="AS39" s="111"/>
      <c r="AT39" s="111"/>
      <c r="AU39" s="111"/>
      <c r="AV39" s="111"/>
      <c r="AW39" s="111"/>
      <c r="AX39" s="111"/>
      <c r="AY39" s="310"/>
      <c r="AZ39" s="274" t="s">
        <v>156</v>
      </c>
      <c r="BA39" s="217"/>
      <c r="BB39" s="217"/>
      <c r="BC39" s="217"/>
      <c r="BD39" s="313"/>
      <c r="BE39" s="313"/>
      <c r="BF39" s="316"/>
      <c r="BG39" s="261" t="s">
        <v>307</v>
      </c>
      <c r="BH39" s="1"/>
      <c r="BI39" s="1"/>
      <c r="BJ39" s="1"/>
      <c r="BK39" s="1"/>
      <c r="BL39" s="1"/>
      <c r="BM39" s="1"/>
      <c r="BN39" s="1"/>
      <c r="BO39" s="1"/>
      <c r="BP39" s="1"/>
      <c r="BQ39" s="1"/>
      <c r="BR39" s="1"/>
      <c r="BS39" s="1"/>
      <c r="BT39" s="1"/>
      <c r="BU39" s="269"/>
      <c r="BV39" s="274">
        <v>15666</v>
      </c>
      <c r="BW39" s="217"/>
      <c r="BX39" s="217"/>
      <c r="BY39" s="217"/>
      <c r="BZ39" s="217"/>
      <c r="CA39" s="217"/>
      <c r="CB39" s="326"/>
      <c r="CD39" s="261" t="s">
        <v>394</v>
      </c>
      <c r="CE39" s="1"/>
      <c r="CF39" s="1"/>
      <c r="CG39" s="1"/>
      <c r="CH39" s="1"/>
      <c r="CI39" s="1"/>
      <c r="CJ39" s="1"/>
      <c r="CK39" s="1"/>
      <c r="CL39" s="1"/>
      <c r="CM39" s="1"/>
      <c r="CN39" s="1"/>
      <c r="CO39" s="1"/>
      <c r="CP39" s="1"/>
      <c r="CQ39" s="269"/>
      <c r="CR39" s="274">
        <v>1732513</v>
      </c>
      <c r="CS39" s="313"/>
      <c r="CT39" s="313"/>
      <c r="CU39" s="313"/>
      <c r="CV39" s="313"/>
      <c r="CW39" s="313"/>
      <c r="CX39" s="313"/>
      <c r="CY39" s="332"/>
      <c r="CZ39" s="283">
        <v>5</v>
      </c>
      <c r="DA39" s="335"/>
      <c r="DB39" s="335"/>
      <c r="DC39" s="338"/>
      <c r="DD39" s="288">
        <v>1718749</v>
      </c>
      <c r="DE39" s="313"/>
      <c r="DF39" s="313"/>
      <c r="DG39" s="313"/>
      <c r="DH39" s="313"/>
      <c r="DI39" s="313"/>
      <c r="DJ39" s="313"/>
      <c r="DK39" s="332"/>
      <c r="DL39" s="288" t="s">
        <v>156</v>
      </c>
      <c r="DM39" s="313"/>
      <c r="DN39" s="313"/>
      <c r="DO39" s="313"/>
      <c r="DP39" s="313"/>
      <c r="DQ39" s="313"/>
      <c r="DR39" s="313"/>
      <c r="DS39" s="313"/>
      <c r="DT39" s="313"/>
      <c r="DU39" s="313"/>
      <c r="DV39" s="332"/>
      <c r="DW39" s="283" t="s">
        <v>156</v>
      </c>
      <c r="DX39" s="335"/>
      <c r="DY39" s="335"/>
      <c r="DZ39" s="335"/>
      <c r="EA39" s="335"/>
      <c r="EB39" s="335"/>
      <c r="EC39" s="360"/>
    </row>
    <row r="40" spans="2:133" ht="11.25" customHeight="1">
      <c r="B40" s="261" t="s">
        <v>398</v>
      </c>
      <c r="C40" s="1"/>
      <c r="D40" s="1"/>
      <c r="E40" s="1"/>
      <c r="F40" s="1"/>
      <c r="G40" s="1"/>
      <c r="H40" s="1"/>
      <c r="I40" s="1"/>
      <c r="J40" s="1"/>
      <c r="K40" s="1"/>
      <c r="L40" s="1"/>
      <c r="M40" s="1"/>
      <c r="N40" s="1"/>
      <c r="O40" s="1"/>
      <c r="P40" s="1"/>
      <c r="Q40" s="269"/>
      <c r="R40" s="274">
        <v>300000</v>
      </c>
      <c r="S40" s="217"/>
      <c r="T40" s="217"/>
      <c r="U40" s="217"/>
      <c r="V40" s="217"/>
      <c r="W40" s="217"/>
      <c r="X40" s="217"/>
      <c r="Y40" s="279"/>
      <c r="Z40" s="282">
        <v>0.8</v>
      </c>
      <c r="AA40" s="282"/>
      <c r="AB40" s="282"/>
      <c r="AC40" s="282"/>
      <c r="AD40" s="287" t="s">
        <v>156</v>
      </c>
      <c r="AE40" s="287"/>
      <c r="AF40" s="287"/>
      <c r="AG40" s="287"/>
      <c r="AH40" s="287"/>
      <c r="AI40" s="287"/>
      <c r="AJ40" s="287"/>
      <c r="AK40" s="287"/>
      <c r="AL40" s="283" t="s">
        <v>156</v>
      </c>
      <c r="AM40" s="238"/>
      <c r="AN40" s="238"/>
      <c r="AO40" s="296"/>
      <c r="AQ40" s="302" t="s">
        <v>400</v>
      </c>
      <c r="AR40" s="111"/>
      <c r="AS40" s="111"/>
      <c r="AT40" s="111"/>
      <c r="AU40" s="111"/>
      <c r="AV40" s="111"/>
      <c r="AW40" s="111"/>
      <c r="AX40" s="111"/>
      <c r="AY40" s="310"/>
      <c r="AZ40" s="274" t="s">
        <v>156</v>
      </c>
      <c r="BA40" s="217"/>
      <c r="BB40" s="217"/>
      <c r="BC40" s="217"/>
      <c r="BD40" s="313"/>
      <c r="BE40" s="313"/>
      <c r="BF40" s="316"/>
      <c r="BG40" s="299" t="s">
        <v>401</v>
      </c>
      <c r="BH40" s="29"/>
      <c r="BI40" s="29"/>
      <c r="BJ40" s="29"/>
      <c r="BK40" s="29"/>
      <c r="BL40" s="29"/>
      <c r="BM40" s="1" t="s">
        <v>402</v>
      </c>
      <c r="BN40" s="1"/>
      <c r="BO40" s="1"/>
      <c r="BP40" s="1"/>
      <c r="BQ40" s="1"/>
      <c r="BR40" s="1"/>
      <c r="BS40" s="1"/>
      <c r="BT40" s="1"/>
      <c r="BU40" s="269"/>
      <c r="BV40" s="274">
        <v>106</v>
      </c>
      <c r="BW40" s="217"/>
      <c r="BX40" s="217"/>
      <c r="BY40" s="217"/>
      <c r="BZ40" s="217"/>
      <c r="CA40" s="217"/>
      <c r="CB40" s="326"/>
      <c r="CD40" s="261" t="s">
        <v>344</v>
      </c>
      <c r="CE40" s="1"/>
      <c r="CF40" s="1"/>
      <c r="CG40" s="1"/>
      <c r="CH40" s="1"/>
      <c r="CI40" s="1"/>
      <c r="CJ40" s="1"/>
      <c r="CK40" s="1"/>
      <c r="CL40" s="1"/>
      <c r="CM40" s="1"/>
      <c r="CN40" s="1"/>
      <c r="CO40" s="1"/>
      <c r="CP40" s="1"/>
      <c r="CQ40" s="269"/>
      <c r="CR40" s="274">
        <v>170</v>
      </c>
      <c r="CS40" s="217"/>
      <c r="CT40" s="217"/>
      <c r="CU40" s="217"/>
      <c r="CV40" s="217"/>
      <c r="CW40" s="217"/>
      <c r="CX40" s="217"/>
      <c r="CY40" s="279"/>
      <c r="CZ40" s="283">
        <v>0</v>
      </c>
      <c r="DA40" s="335"/>
      <c r="DB40" s="335"/>
      <c r="DC40" s="338"/>
      <c r="DD40" s="288">
        <v>150</v>
      </c>
      <c r="DE40" s="217"/>
      <c r="DF40" s="217"/>
      <c r="DG40" s="217"/>
      <c r="DH40" s="217"/>
      <c r="DI40" s="217"/>
      <c r="DJ40" s="217"/>
      <c r="DK40" s="279"/>
      <c r="DL40" s="288" t="s">
        <v>156</v>
      </c>
      <c r="DM40" s="217"/>
      <c r="DN40" s="217"/>
      <c r="DO40" s="217"/>
      <c r="DP40" s="217"/>
      <c r="DQ40" s="217"/>
      <c r="DR40" s="217"/>
      <c r="DS40" s="217"/>
      <c r="DT40" s="217"/>
      <c r="DU40" s="217"/>
      <c r="DV40" s="279"/>
      <c r="DW40" s="283" t="s">
        <v>156</v>
      </c>
      <c r="DX40" s="335"/>
      <c r="DY40" s="335"/>
      <c r="DZ40" s="335"/>
      <c r="EA40" s="335"/>
      <c r="EB40" s="335"/>
      <c r="EC40" s="360"/>
    </row>
    <row r="41" spans="2:133" ht="11.25" customHeight="1">
      <c r="B41" s="263" t="s">
        <v>399</v>
      </c>
      <c r="C41" s="267"/>
      <c r="D41" s="267"/>
      <c r="E41" s="267"/>
      <c r="F41" s="267"/>
      <c r="G41" s="267"/>
      <c r="H41" s="267"/>
      <c r="I41" s="267"/>
      <c r="J41" s="267"/>
      <c r="K41" s="267"/>
      <c r="L41" s="267"/>
      <c r="M41" s="267"/>
      <c r="N41" s="267"/>
      <c r="O41" s="267"/>
      <c r="P41" s="267"/>
      <c r="Q41" s="271"/>
      <c r="R41" s="275">
        <v>37179103</v>
      </c>
      <c r="S41" s="277"/>
      <c r="T41" s="277"/>
      <c r="U41" s="277"/>
      <c r="V41" s="277"/>
      <c r="W41" s="277"/>
      <c r="X41" s="277"/>
      <c r="Y41" s="280"/>
      <c r="Z41" s="284">
        <v>100</v>
      </c>
      <c r="AA41" s="284"/>
      <c r="AB41" s="284"/>
      <c r="AC41" s="284"/>
      <c r="AD41" s="289">
        <v>17376390</v>
      </c>
      <c r="AE41" s="289"/>
      <c r="AF41" s="289"/>
      <c r="AG41" s="289"/>
      <c r="AH41" s="289"/>
      <c r="AI41" s="289"/>
      <c r="AJ41" s="289"/>
      <c r="AK41" s="289"/>
      <c r="AL41" s="292">
        <v>100</v>
      </c>
      <c r="AM41" s="294"/>
      <c r="AN41" s="294"/>
      <c r="AO41" s="297"/>
      <c r="AQ41" s="302" t="s">
        <v>403</v>
      </c>
      <c r="AR41" s="111"/>
      <c r="AS41" s="111"/>
      <c r="AT41" s="111"/>
      <c r="AU41" s="111"/>
      <c r="AV41" s="111"/>
      <c r="AW41" s="111"/>
      <c r="AX41" s="111"/>
      <c r="AY41" s="310"/>
      <c r="AZ41" s="274">
        <v>1053390</v>
      </c>
      <c r="BA41" s="217"/>
      <c r="BB41" s="217"/>
      <c r="BC41" s="217"/>
      <c r="BD41" s="313"/>
      <c r="BE41" s="313"/>
      <c r="BF41" s="316"/>
      <c r="BG41" s="299"/>
      <c r="BH41" s="29"/>
      <c r="BI41" s="29"/>
      <c r="BJ41" s="29"/>
      <c r="BK41" s="29"/>
      <c r="BL41" s="29"/>
      <c r="BM41" s="1" t="s">
        <v>314</v>
      </c>
      <c r="BN41" s="1"/>
      <c r="BO41" s="1"/>
      <c r="BP41" s="1"/>
      <c r="BQ41" s="1"/>
      <c r="BR41" s="1"/>
      <c r="BS41" s="1"/>
      <c r="BT41" s="1"/>
      <c r="BU41" s="269"/>
      <c r="BV41" s="274" t="s">
        <v>156</v>
      </c>
      <c r="BW41" s="217"/>
      <c r="BX41" s="217"/>
      <c r="BY41" s="217"/>
      <c r="BZ41" s="217"/>
      <c r="CA41" s="217"/>
      <c r="CB41" s="326"/>
      <c r="CD41" s="261" t="s">
        <v>255</v>
      </c>
      <c r="CE41" s="1"/>
      <c r="CF41" s="1"/>
      <c r="CG41" s="1"/>
      <c r="CH41" s="1"/>
      <c r="CI41" s="1"/>
      <c r="CJ41" s="1"/>
      <c r="CK41" s="1"/>
      <c r="CL41" s="1"/>
      <c r="CM41" s="1"/>
      <c r="CN41" s="1"/>
      <c r="CO41" s="1"/>
      <c r="CP41" s="1"/>
      <c r="CQ41" s="269"/>
      <c r="CR41" s="274" t="s">
        <v>156</v>
      </c>
      <c r="CS41" s="313"/>
      <c r="CT41" s="313"/>
      <c r="CU41" s="313"/>
      <c r="CV41" s="313"/>
      <c r="CW41" s="313"/>
      <c r="CX41" s="313"/>
      <c r="CY41" s="332"/>
      <c r="CZ41" s="283" t="s">
        <v>156</v>
      </c>
      <c r="DA41" s="335"/>
      <c r="DB41" s="335"/>
      <c r="DC41" s="338"/>
      <c r="DD41" s="288" t="s">
        <v>156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404</v>
      </c>
      <c r="AR42" s="305"/>
      <c r="AS42" s="305"/>
      <c r="AT42" s="305"/>
      <c r="AU42" s="305"/>
      <c r="AV42" s="305"/>
      <c r="AW42" s="305"/>
      <c r="AX42" s="305"/>
      <c r="AY42" s="311"/>
      <c r="AZ42" s="275">
        <v>2166244</v>
      </c>
      <c r="BA42" s="277"/>
      <c r="BB42" s="277"/>
      <c r="BC42" s="277"/>
      <c r="BD42" s="312"/>
      <c r="BE42" s="312"/>
      <c r="BF42" s="317"/>
      <c r="BG42" s="177"/>
      <c r="BH42" s="179"/>
      <c r="BI42" s="179"/>
      <c r="BJ42" s="179"/>
      <c r="BK42" s="179"/>
      <c r="BL42" s="179"/>
      <c r="BM42" s="267" t="s">
        <v>405</v>
      </c>
      <c r="BN42" s="267"/>
      <c r="BO42" s="267"/>
      <c r="BP42" s="267"/>
      <c r="BQ42" s="267"/>
      <c r="BR42" s="267"/>
      <c r="BS42" s="267"/>
      <c r="BT42" s="267"/>
      <c r="BU42" s="271"/>
      <c r="BV42" s="275">
        <v>314</v>
      </c>
      <c r="BW42" s="277"/>
      <c r="BX42" s="277"/>
      <c r="BY42" s="277"/>
      <c r="BZ42" s="277"/>
      <c r="CA42" s="277"/>
      <c r="CB42" s="327"/>
      <c r="CD42" s="261" t="s">
        <v>246</v>
      </c>
      <c r="CE42" s="1"/>
      <c r="CF42" s="1"/>
      <c r="CG42" s="1"/>
      <c r="CH42" s="1"/>
      <c r="CI42" s="1"/>
      <c r="CJ42" s="1"/>
      <c r="CK42" s="1"/>
      <c r="CL42" s="1"/>
      <c r="CM42" s="1"/>
      <c r="CN42" s="1"/>
      <c r="CO42" s="1"/>
      <c r="CP42" s="1"/>
      <c r="CQ42" s="269"/>
      <c r="CR42" s="274">
        <v>2166252</v>
      </c>
      <c r="CS42" s="313"/>
      <c r="CT42" s="313"/>
      <c r="CU42" s="313"/>
      <c r="CV42" s="313"/>
      <c r="CW42" s="313"/>
      <c r="CX42" s="313"/>
      <c r="CY42" s="332"/>
      <c r="CZ42" s="283">
        <v>6.2</v>
      </c>
      <c r="DA42" s="335"/>
      <c r="DB42" s="335"/>
      <c r="DC42" s="338"/>
      <c r="DD42" s="288">
        <v>428085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407</v>
      </c>
      <c r="CD43" s="261" t="s">
        <v>37</v>
      </c>
      <c r="CE43" s="1"/>
      <c r="CF43" s="1"/>
      <c r="CG43" s="1"/>
      <c r="CH43" s="1"/>
      <c r="CI43" s="1"/>
      <c r="CJ43" s="1"/>
      <c r="CK43" s="1"/>
      <c r="CL43" s="1"/>
      <c r="CM43" s="1"/>
      <c r="CN43" s="1"/>
      <c r="CO43" s="1"/>
      <c r="CP43" s="1"/>
      <c r="CQ43" s="269"/>
      <c r="CR43" s="274">
        <v>96786</v>
      </c>
      <c r="CS43" s="313"/>
      <c r="CT43" s="313"/>
      <c r="CU43" s="313"/>
      <c r="CV43" s="313"/>
      <c r="CW43" s="313"/>
      <c r="CX43" s="313"/>
      <c r="CY43" s="332"/>
      <c r="CZ43" s="283">
        <v>0.3</v>
      </c>
      <c r="DA43" s="335"/>
      <c r="DB43" s="335"/>
      <c r="DC43" s="338"/>
      <c r="DD43" s="288">
        <v>96786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380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129</v>
      </c>
      <c r="CE44" s="41"/>
      <c r="CF44" s="261" t="s">
        <v>408</v>
      </c>
      <c r="CG44" s="1"/>
      <c r="CH44" s="1"/>
      <c r="CI44" s="1"/>
      <c r="CJ44" s="1"/>
      <c r="CK44" s="1"/>
      <c r="CL44" s="1"/>
      <c r="CM44" s="1"/>
      <c r="CN44" s="1"/>
      <c r="CO44" s="1"/>
      <c r="CP44" s="1"/>
      <c r="CQ44" s="269"/>
      <c r="CR44" s="274">
        <v>2166252</v>
      </c>
      <c r="CS44" s="217"/>
      <c r="CT44" s="217"/>
      <c r="CU44" s="217"/>
      <c r="CV44" s="217"/>
      <c r="CW44" s="217"/>
      <c r="CX44" s="217"/>
      <c r="CY44" s="279"/>
      <c r="CZ44" s="283">
        <v>6.2</v>
      </c>
      <c r="DA44" s="238"/>
      <c r="DB44" s="238"/>
      <c r="DC44" s="285"/>
      <c r="DD44" s="288">
        <v>428085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230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409</v>
      </c>
      <c r="CG45" s="1"/>
      <c r="CH45" s="1"/>
      <c r="CI45" s="1"/>
      <c r="CJ45" s="1"/>
      <c r="CK45" s="1"/>
      <c r="CL45" s="1"/>
      <c r="CM45" s="1"/>
      <c r="CN45" s="1"/>
      <c r="CO45" s="1"/>
      <c r="CP45" s="1"/>
      <c r="CQ45" s="269"/>
      <c r="CR45" s="274">
        <v>506025</v>
      </c>
      <c r="CS45" s="313"/>
      <c r="CT45" s="313"/>
      <c r="CU45" s="313"/>
      <c r="CV45" s="313"/>
      <c r="CW45" s="313"/>
      <c r="CX45" s="313"/>
      <c r="CY45" s="332"/>
      <c r="CZ45" s="283">
        <v>1.4</v>
      </c>
      <c r="DA45" s="335"/>
      <c r="DB45" s="335"/>
      <c r="DC45" s="338"/>
      <c r="DD45" s="288">
        <v>31516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410</v>
      </c>
      <c r="CG46" s="1"/>
      <c r="CH46" s="1"/>
      <c r="CI46" s="1"/>
      <c r="CJ46" s="1"/>
      <c r="CK46" s="1"/>
      <c r="CL46" s="1"/>
      <c r="CM46" s="1"/>
      <c r="CN46" s="1"/>
      <c r="CO46" s="1"/>
      <c r="CP46" s="1"/>
      <c r="CQ46" s="269"/>
      <c r="CR46" s="274">
        <v>1660227</v>
      </c>
      <c r="CS46" s="217"/>
      <c r="CT46" s="217"/>
      <c r="CU46" s="217"/>
      <c r="CV46" s="217"/>
      <c r="CW46" s="217"/>
      <c r="CX46" s="217"/>
      <c r="CY46" s="279"/>
      <c r="CZ46" s="283">
        <v>4.7</v>
      </c>
      <c r="DA46" s="238"/>
      <c r="DB46" s="238"/>
      <c r="DC46" s="285"/>
      <c r="DD46" s="288">
        <v>396569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412</v>
      </c>
      <c r="CG47" s="1"/>
      <c r="CH47" s="1"/>
      <c r="CI47" s="1"/>
      <c r="CJ47" s="1"/>
      <c r="CK47" s="1"/>
      <c r="CL47" s="1"/>
      <c r="CM47" s="1"/>
      <c r="CN47" s="1"/>
      <c r="CO47" s="1"/>
      <c r="CP47" s="1"/>
      <c r="CQ47" s="269"/>
      <c r="CR47" s="274" t="s">
        <v>156</v>
      </c>
      <c r="CS47" s="313"/>
      <c r="CT47" s="313"/>
      <c r="CU47" s="313"/>
      <c r="CV47" s="313"/>
      <c r="CW47" s="313"/>
      <c r="CX47" s="313"/>
      <c r="CY47" s="332"/>
      <c r="CZ47" s="283" t="s">
        <v>156</v>
      </c>
      <c r="DA47" s="335"/>
      <c r="DB47" s="335"/>
      <c r="DC47" s="338"/>
      <c r="DD47" s="288" t="s">
        <v>156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414</v>
      </c>
      <c r="CG48" s="1"/>
      <c r="CH48" s="1"/>
      <c r="CI48" s="1"/>
      <c r="CJ48" s="1"/>
      <c r="CK48" s="1"/>
      <c r="CL48" s="1"/>
      <c r="CM48" s="1"/>
      <c r="CN48" s="1"/>
      <c r="CO48" s="1"/>
      <c r="CP48" s="1"/>
      <c r="CQ48" s="269"/>
      <c r="CR48" s="274" t="s">
        <v>156</v>
      </c>
      <c r="CS48" s="217"/>
      <c r="CT48" s="217"/>
      <c r="CU48" s="217"/>
      <c r="CV48" s="217"/>
      <c r="CW48" s="217"/>
      <c r="CX48" s="217"/>
      <c r="CY48" s="279"/>
      <c r="CZ48" s="283" t="s">
        <v>156</v>
      </c>
      <c r="DA48" s="238"/>
      <c r="DB48" s="238"/>
      <c r="DC48" s="285"/>
      <c r="DD48" s="288" t="s">
        <v>156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150</v>
      </c>
      <c r="CE49" s="267"/>
      <c r="CF49" s="267"/>
      <c r="CG49" s="267"/>
      <c r="CH49" s="267"/>
      <c r="CI49" s="267"/>
      <c r="CJ49" s="267"/>
      <c r="CK49" s="267"/>
      <c r="CL49" s="267"/>
      <c r="CM49" s="267"/>
      <c r="CN49" s="267"/>
      <c r="CO49" s="267"/>
      <c r="CP49" s="267"/>
      <c r="CQ49" s="271"/>
      <c r="CR49" s="275">
        <v>34955048</v>
      </c>
      <c r="CS49" s="312"/>
      <c r="CT49" s="312"/>
      <c r="CU49" s="312"/>
      <c r="CV49" s="312"/>
      <c r="CW49" s="312"/>
      <c r="CX49" s="312"/>
      <c r="CY49" s="333"/>
      <c r="CZ49" s="292">
        <v>100</v>
      </c>
      <c r="DA49" s="336"/>
      <c r="DB49" s="336"/>
      <c r="DC49" s="339"/>
      <c r="DD49" s="342">
        <v>20554824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YvqTa9EN2cO6c+nQIf+lHS2r4WsUCXC3unneDDgg3DL7eqv6Gvmnu8CqlerOkEph7PtJGqHtw38s1KS6LGywVw==" saltValue="N+9pm9vZ+I8GaRVbeKhk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B9" sqref="B9:P9"/>
    </sheetView>
  </sheetViews>
  <sheetFormatPr defaultColWidth="0" defaultRowHeight="13.2"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271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95</v>
      </c>
      <c r="DK2" s="707"/>
      <c r="DL2" s="707"/>
      <c r="DM2" s="707"/>
      <c r="DN2" s="707"/>
      <c r="DO2" s="710"/>
      <c r="DP2" s="368"/>
      <c r="DQ2" s="706" t="s">
        <v>250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415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416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417</v>
      </c>
      <c r="B5" s="397"/>
      <c r="C5" s="397"/>
      <c r="D5" s="397"/>
      <c r="E5" s="397"/>
      <c r="F5" s="397"/>
      <c r="G5" s="397"/>
      <c r="H5" s="397"/>
      <c r="I5" s="397"/>
      <c r="J5" s="397"/>
      <c r="K5" s="397"/>
      <c r="L5" s="397"/>
      <c r="M5" s="397"/>
      <c r="N5" s="397"/>
      <c r="O5" s="397"/>
      <c r="P5" s="429"/>
      <c r="Q5" s="435" t="s">
        <v>140</v>
      </c>
      <c r="R5" s="447"/>
      <c r="S5" s="447"/>
      <c r="T5" s="447"/>
      <c r="U5" s="458"/>
      <c r="V5" s="435" t="s">
        <v>418</v>
      </c>
      <c r="W5" s="447"/>
      <c r="X5" s="447"/>
      <c r="Y5" s="447"/>
      <c r="Z5" s="458"/>
      <c r="AA5" s="435" t="s">
        <v>419</v>
      </c>
      <c r="AB5" s="447"/>
      <c r="AC5" s="447"/>
      <c r="AD5" s="447"/>
      <c r="AE5" s="447"/>
      <c r="AF5" s="504" t="s">
        <v>132</v>
      </c>
      <c r="AG5" s="447"/>
      <c r="AH5" s="447"/>
      <c r="AI5" s="447"/>
      <c r="AJ5" s="522"/>
      <c r="AK5" s="447" t="s">
        <v>420</v>
      </c>
      <c r="AL5" s="447"/>
      <c r="AM5" s="447"/>
      <c r="AN5" s="447"/>
      <c r="AO5" s="458"/>
      <c r="AP5" s="435" t="s">
        <v>421</v>
      </c>
      <c r="AQ5" s="447"/>
      <c r="AR5" s="447"/>
      <c r="AS5" s="447"/>
      <c r="AT5" s="458"/>
      <c r="AU5" s="435" t="s">
        <v>423</v>
      </c>
      <c r="AV5" s="447"/>
      <c r="AW5" s="447"/>
      <c r="AX5" s="447"/>
      <c r="AY5" s="522"/>
      <c r="AZ5" s="378"/>
      <c r="BA5" s="378"/>
      <c r="BB5" s="378"/>
      <c r="BC5" s="378"/>
      <c r="BD5" s="378"/>
      <c r="BE5" s="576"/>
      <c r="BF5" s="576"/>
      <c r="BG5" s="576"/>
      <c r="BH5" s="576"/>
      <c r="BI5" s="576"/>
      <c r="BJ5" s="576"/>
      <c r="BK5" s="576"/>
      <c r="BL5" s="576"/>
      <c r="BM5" s="576"/>
      <c r="BN5" s="576"/>
      <c r="BO5" s="576"/>
      <c r="BP5" s="576"/>
      <c r="BQ5" s="370" t="s">
        <v>424</v>
      </c>
      <c r="BR5" s="397"/>
      <c r="BS5" s="397"/>
      <c r="BT5" s="397"/>
      <c r="BU5" s="397"/>
      <c r="BV5" s="397"/>
      <c r="BW5" s="397"/>
      <c r="BX5" s="397"/>
      <c r="BY5" s="397"/>
      <c r="BZ5" s="397"/>
      <c r="CA5" s="397"/>
      <c r="CB5" s="397"/>
      <c r="CC5" s="397"/>
      <c r="CD5" s="397"/>
      <c r="CE5" s="397"/>
      <c r="CF5" s="397"/>
      <c r="CG5" s="429"/>
      <c r="CH5" s="435" t="s">
        <v>341</v>
      </c>
      <c r="CI5" s="447"/>
      <c r="CJ5" s="447"/>
      <c r="CK5" s="447"/>
      <c r="CL5" s="458"/>
      <c r="CM5" s="435" t="s">
        <v>292</v>
      </c>
      <c r="CN5" s="447"/>
      <c r="CO5" s="447"/>
      <c r="CP5" s="447"/>
      <c r="CQ5" s="458"/>
      <c r="CR5" s="435" t="s">
        <v>208</v>
      </c>
      <c r="CS5" s="447"/>
      <c r="CT5" s="447"/>
      <c r="CU5" s="447"/>
      <c r="CV5" s="458"/>
      <c r="CW5" s="435" t="s">
        <v>82</v>
      </c>
      <c r="CX5" s="447"/>
      <c r="CY5" s="447"/>
      <c r="CZ5" s="447"/>
      <c r="DA5" s="458"/>
      <c r="DB5" s="435" t="s">
        <v>425</v>
      </c>
      <c r="DC5" s="447"/>
      <c r="DD5" s="447"/>
      <c r="DE5" s="447"/>
      <c r="DF5" s="458"/>
      <c r="DG5" s="700" t="s">
        <v>205</v>
      </c>
      <c r="DH5" s="703"/>
      <c r="DI5" s="703"/>
      <c r="DJ5" s="703"/>
      <c r="DK5" s="708"/>
      <c r="DL5" s="700" t="s">
        <v>428</v>
      </c>
      <c r="DM5" s="703"/>
      <c r="DN5" s="703"/>
      <c r="DO5" s="703"/>
      <c r="DP5" s="708"/>
      <c r="DQ5" s="435" t="s">
        <v>429</v>
      </c>
      <c r="DR5" s="447"/>
      <c r="DS5" s="447"/>
      <c r="DT5" s="447"/>
      <c r="DU5" s="458"/>
      <c r="DV5" s="435" t="s">
        <v>423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233</v>
      </c>
      <c r="C7" s="419"/>
      <c r="D7" s="419"/>
      <c r="E7" s="419"/>
      <c r="F7" s="419"/>
      <c r="G7" s="419"/>
      <c r="H7" s="419"/>
      <c r="I7" s="419"/>
      <c r="J7" s="419"/>
      <c r="K7" s="419"/>
      <c r="L7" s="419"/>
      <c r="M7" s="419"/>
      <c r="N7" s="419"/>
      <c r="O7" s="419"/>
      <c r="P7" s="431"/>
      <c r="Q7" s="437">
        <v>37234</v>
      </c>
      <c r="R7" s="449"/>
      <c r="S7" s="449"/>
      <c r="T7" s="449"/>
      <c r="U7" s="449"/>
      <c r="V7" s="449">
        <v>35010</v>
      </c>
      <c r="W7" s="449"/>
      <c r="X7" s="449"/>
      <c r="Y7" s="449"/>
      <c r="Z7" s="449"/>
      <c r="AA7" s="449">
        <v>2224</v>
      </c>
      <c r="AB7" s="449"/>
      <c r="AC7" s="449"/>
      <c r="AD7" s="449"/>
      <c r="AE7" s="492"/>
      <c r="AF7" s="506">
        <v>2047</v>
      </c>
      <c r="AG7" s="519"/>
      <c r="AH7" s="519"/>
      <c r="AI7" s="519"/>
      <c r="AJ7" s="524"/>
      <c r="AK7" s="532">
        <v>269</v>
      </c>
      <c r="AL7" s="449"/>
      <c r="AM7" s="449"/>
      <c r="AN7" s="449"/>
      <c r="AO7" s="449"/>
      <c r="AP7" s="449">
        <v>17806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4</v>
      </c>
      <c r="BS7" s="399" t="s">
        <v>502</v>
      </c>
      <c r="BT7" s="419"/>
      <c r="BU7" s="419"/>
      <c r="BV7" s="419"/>
      <c r="BW7" s="419"/>
      <c r="BX7" s="419"/>
      <c r="BY7" s="419"/>
      <c r="BZ7" s="419"/>
      <c r="CA7" s="419"/>
      <c r="CB7" s="419"/>
      <c r="CC7" s="419"/>
      <c r="CD7" s="419"/>
      <c r="CE7" s="419"/>
      <c r="CF7" s="419"/>
      <c r="CG7" s="431"/>
      <c r="CH7" s="663">
        <v>0</v>
      </c>
      <c r="CI7" s="666"/>
      <c r="CJ7" s="666"/>
      <c r="CK7" s="666"/>
      <c r="CL7" s="681"/>
      <c r="CM7" s="663">
        <v>7</v>
      </c>
      <c r="CN7" s="666"/>
      <c r="CO7" s="666"/>
      <c r="CP7" s="666"/>
      <c r="CQ7" s="681"/>
      <c r="CR7" s="663">
        <v>5</v>
      </c>
      <c r="CS7" s="666"/>
      <c r="CT7" s="666"/>
      <c r="CU7" s="666"/>
      <c r="CV7" s="681"/>
      <c r="CW7" s="663" t="s">
        <v>156</v>
      </c>
      <c r="CX7" s="666"/>
      <c r="CY7" s="666"/>
      <c r="CZ7" s="666"/>
      <c r="DA7" s="681"/>
      <c r="DB7" s="663" t="s">
        <v>156</v>
      </c>
      <c r="DC7" s="666"/>
      <c r="DD7" s="666"/>
      <c r="DE7" s="666"/>
      <c r="DF7" s="681"/>
      <c r="DG7" s="663" t="s">
        <v>156</v>
      </c>
      <c r="DH7" s="666"/>
      <c r="DI7" s="666"/>
      <c r="DJ7" s="666"/>
      <c r="DK7" s="681"/>
      <c r="DL7" s="663" t="s">
        <v>156</v>
      </c>
      <c r="DM7" s="666"/>
      <c r="DN7" s="666"/>
      <c r="DO7" s="666"/>
      <c r="DP7" s="681"/>
      <c r="DQ7" s="663" t="s">
        <v>156</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386</v>
      </c>
      <c r="BT8" s="420"/>
      <c r="BU8" s="420"/>
      <c r="BV8" s="420"/>
      <c r="BW8" s="420"/>
      <c r="BX8" s="420"/>
      <c r="BY8" s="420"/>
      <c r="BZ8" s="420"/>
      <c r="CA8" s="420"/>
      <c r="CB8" s="420"/>
      <c r="CC8" s="420"/>
      <c r="CD8" s="420"/>
      <c r="CE8" s="420"/>
      <c r="CF8" s="420"/>
      <c r="CG8" s="432"/>
      <c r="CH8" s="444">
        <v>0</v>
      </c>
      <c r="CI8" s="456"/>
      <c r="CJ8" s="456"/>
      <c r="CK8" s="456"/>
      <c r="CL8" s="682"/>
      <c r="CM8" s="444">
        <v>47</v>
      </c>
      <c r="CN8" s="456"/>
      <c r="CO8" s="456"/>
      <c r="CP8" s="456"/>
      <c r="CQ8" s="682"/>
      <c r="CR8" s="444">
        <v>3</v>
      </c>
      <c r="CS8" s="456"/>
      <c r="CT8" s="456"/>
      <c r="CU8" s="456"/>
      <c r="CV8" s="682"/>
      <c r="CW8" s="444" t="s">
        <v>156</v>
      </c>
      <c r="CX8" s="456"/>
      <c r="CY8" s="456"/>
      <c r="CZ8" s="456"/>
      <c r="DA8" s="682"/>
      <c r="DB8" s="444" t="s">
        <v>156</v>
      </c>
      <c r="DC8" s="456"/>
      <c r="DD8" s="456"/>
      <c r="DE8" s="456"/>
      <c r="DF8" s="682"/>
      <c r="DG8" s="444" t="s">
        <v>156</v>
      </c>
      <c r="DH8" s="456"/>
      <c r="DI8" s="456"/>
      <c r="DJ8" s="456"/>
      <c r="DK8" s="682"/>
      <c r="DL8" s="444" t="s">
        <v>156</v>
      </c>
      <c r="DM8" s="456"/>
      <c r="DN8" s="456"/>
      <c r="DO8" s="456"/>
      <c r="DP8" s="682"/>
      <c r="DQ8" s="444" t="s">
        <v>156</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431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216</v>
      </c>
      <c r="B23" s="401" t="s">
        <v>277</v>
      </c>
      <c r="C23" s="421"/>
      <c r="D23" s="421"/>
      <c r="E23" s="421"/>
      <c r="F23" s="421"/>
      <c r="G23" s="421"/>
      <c r="H23" s="421"/>
      <c r="I23" s="421"/>
      <c r="J23" s="421"/>
      <c r="K23" s="421"/>
      <c r="L23" s="421"/>
      <c r="M23" s="421"/>
      <c r="N23" s="421"/>
      <c r="O23" s="421"/>
      <c r="P23" s="433"/>
      <c r="Q23" s="440">
        <v>37234</v>
      </c>
      <c r="R23" s="452"/>
      <c r="S23" s="452"/>
      <c r="T23" s="452"/>
      <c r="U23" s="452"/>
      <c r="V23" s="452">
        <v>35010</v>
      </c>
      <c r="W23" s="452"/>
      <c r="X23" s="452"/>
      <c r="Y23" s="452"/>
      <c r="Z23" s="452"/>
      <c r="AA23" s="452">
        <v>2224</v>
      </c>
      <c r="AB23" s="452"/>
      <c r="AC23" s="452"/>
      <c r="AD23" s="452"/>
      <c r="AE23" s="494"/>
      <c r="AF23" s="508">
        <v>2047</v>
      </c>
      <c r="AG23" s="452"/>
      <c r="AH23" s="452"/>
      <c r="AI23" s="452"/>
      <c r="AJ23" s="526"/>
      <c r="AK23" s="534"/>
      <c r="AL23" s="455"/>
      <c r="AM23" s="455"/>
      <c r="AN23" s="455"/>
      <c r="AO23" s="455"/>
      <c r="AP23" s="452">
        <v>17806</v>
      </c>
      <c r="AQ23" s="452"/>
      <c r="AR23" s="452"/>
      <c r="AS23" s="452"/>
      <c r="AT23" s="452"/>
      <c r="AU23" s="567"/>
      <c r="AV23" s="567"/>
      <c r="AW23" s="567"/>
      <c r="AX23" s="567"/>
      <c r="AY23" s="590"/>
      <c r="AZ23" s="595" t="s">
        <v>156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358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395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417</v>
      </c>
      <c r="B26" s="397"/>
      <c r="C26" s="397"/>
      <c r="D26" s="397"/>
      <c r="E26" s="397"/>
      <c r="F26" s="397"/>
      <c r="G26" s="397"/>
      <c r="H26" s="397"/>
      <c r="I26" s="397"/>
      <c r="J26" s="397"/>
      <c r="K26" s="397"/>
      <c r="L26" s="397"/>
      <c r="M26" s="397"/>
      <c r="N26" s="397"/>
      <c r="O26" s="397"/>
      <c r="P26" s="429"/>
      <c r="Q26" s="435" t="s">
        <v>433</v>
      </c>
      <c r="R26" s="447"/>
      <c r="S26" s="447"/>
      <c r="T26" s="447"/>
      <c r="U26" s="458"/>
      <c r="V26" s="435" t="s">
        <v>434</v>
      </c>
      <c r="W26" s="447"/>
      <c r="X26" s="447"/>
      <c r="Y26" s="447"/>
      <c r="Z26" s="458"/>
      <c r="AA26" s="435" t="s">
        <v>435</v>
      </c>
      <c r="AB26" s="447"/>
      <c r="AC26" s="447"/>
      <c r="AD26" s="447"/>
      <c r="AE26" s="447"/>
      <c r="AF26" s="509" t="s">
        <v>213</v>
      </c>
      <c r="AG26" s="520"/>
      <c r="AH26" s="520"/>
      <c r="AI26" s="520"/>
      <c r="AJ26" s="527"/>
      <c r="AK26" s="447" t="s">
        <v>362</v>
      </c>
      <c r="AL26" s="447"/>
      <c r="AM26" s="447"/>
      <c r="AN26" s="447"/>
      <c r="AO26" s="458"/>
      <c r="AP26" s="435" t="s">
        <v>332</v>
      </c>
      <c r="AQ26" s="447"/>
      <c r="AR26" s="447"/>
      <c r="AS26" s="447"/>
      <c r="AT26" s="458"/>
      <c r="AU26" s="435" t="s">
        <v>436</v>
      </c>
      <c r="AV26" s="447"/>
      <c r="AW26" s="447"/>
      <c r="AX26" s="447"/>
      <c r="AY26" s="458"/>
      <c r="AZ26" s="435" t="s">
        <v>437</v>
      </c>
      <c r="BA26" s="447"/>
      <c r="BB26" s="447"/>
      <c r="BC26" s="447"/>
      <c r="BD26" s="458"/>
      <c r="BE26" s="435" t="s">
        <v>423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194</v>
      </c>
      <c r="C28" s="419"/>
      <c r="D28" s="419"/>
      <c r="E28" s="419"/>
      <c r="F28" s="419"/>
      <c r="G28" s="419"/>
      <c r="H28" s="419"/>
      <c r="I28" s="419"/>
      <c r="J28" s="419"/>
      <c r="K28" s="419"/>
      <c r="L28" s="419"/>
      <c r="M28" s="419"/>
      <c r="N28" s="419"/>
      <c r="O28" s="419"/>
      <c r="P28" s="431"/>
      <c r="Q28" s="441">
        <v>7953</v>
      </c>
      <c r="R28" s="453"/>
      <c r="S28" s="453"/>
      <c r="T28" s="453"/>
      <c r="U28" s="453"/>
      <c r="V28" s="453">
        <v>7828</v>
      </c>
      <c r="W28" s="453"/>
      <c r="X28" s="453"/>
      <c r="Y28" s="453"/>
      <c r="Z28" s="453"/>
      <c r="AA28" s="453">
        <v>125</v>
      </c>
      <c r="AB28" s="453"/>
      <c r="AC28" s="453"/>
      <c r="AD28" s="453"/>
      <c r="AE28" s="495"/>
      <c r="AF28" s="511">
        <v>125</v>
      </c>
      <c r="AG28" s="453"/>
      <c r="AH28" s="453"/>
      <c r="AI28" s="453"/>
      <c r="AJ28" s="529"/>
      <c r="AK28" s="535">
        <v>1053</v>
      </c>
      <c r="AL28" s="453"/>
      <c r="AM28" s="453"/>
      <c r="AN28" s="453"/>
      <c r="AO28" s="453"/>
      <c r="AP28" s="453" t="s">
        <v>156</v>
      </c>
      <c r="AQ28" s="453"/>
      <c r="AR28" s="453"/>
      <c r="AS28" s="453"/>
      <c r="AT28" s="453"/>
      <c r="AU28" s="453" t="s">
        <v>156</v>
      </c>
      <c r="AV28" s="453"/>
      <c r="AW28" s="453"/>
      <c r="AX28" s="453"/>
      <c r="AY28" s="453"/>
      <c r="AZ28" s="596" t="s">
        <v>156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439</v>
      </c>
      <c r="C29" s="420"/>
      <c r="D29" s="420"/>
      <c r="E29" s="420"/>
      <c r="F29" s="420"/>
      <c r="G29" s="420"/>
      <c r="H29" s="420"/>
      <c r="I29" s="420"/>
      <c r="J29" s="420"/>
      <c r="K29" s="420"/>
      <c r="L29" s="420"/>
      <c r="M29" s="420"/>
      <c r="N29" s="420"/>
      <c r="O29" s="420"/>
      <c r="P29" s="432"/>
      <c r="Q29" s="438">
        <v>7276</v>
      </c>
      <c r="R29" s="450"/>
      <c r="S29" s="450"/>
      <c r="T29" s="450"/>
      <c r="U29" s="450"/>
      <c r="V29" s="450">
        <v>7157</v>
      </c>
      <c r="W29" s="450"/>
      <c r="X29" s="450"/>
      <c r="Y29" s="450"/>
      <c r="Z29" s="450"/>
      <c r="AA29" s="450">
        <v>119</v>
      </c>
      <c r="AB29" s="450"/>
      <c r="AC29" s="450"/>
      <c r="AD29" s="450"/>
      <c r="AE29" s="461"/>
      <c r="AF29" s="507">
        <v>119</v>
      </c>
      <c r="AG29" s="456"/>
      <c r="AH29" s="456"/>
      <c r="AI29" s="456"/>
      <c r="AJ29" s="525"/>
      <c r="AK29" s="460">
        <v>1197</v>
      </c>
      <c r="AL29" s="450"/>
      <c r="AM29" s="450"/>
      <c r="AN29" s="450"/>
      <c r="AO29" s="450"/>
      <c r="AP29" s="450" t="s">
        <v>156</v>
      </c>
      <c r="AQ29" s="450"/>
      <c r="AR29" s="450"/>
      <c r="AS29" s="450"/>
      <c r="AT29" s="450"/>
      <c r="AU29" s="450" t="s">
        <v>156</v>
      </c>
      <c r="AV29" s="450"/>
      <c r="AW29" s="450"/>
      <c r="AX29" s="450"/>
      <c r="AY29" s="450"/>
      <c r="AZ29" s="597" t="s">
        <v>156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183</v>
      </c>
      <c r="C30" s="420"/>
      <c r="D30" s="420"/>
      <c r="E30" s="420"/>
      <c r="F30" s="420"/>
      <c r="G30" s="420"/>
      <c r="H30" s="420"/>
      <c r="I30" s="420"/>
      <c r="J30" s="420"/>
      <c r="K30" s="420"/>
      <c r="L30" s="420"/>
      <c r="M30" s="420"/>
      <c r="N30" s="420"/>
      <c r="O30" s="420"/>
      <c r="P30" s="432"/>
      <c r="Q30" s="438">
        <v>2262</v>
      </c>
      <c r="R30" s="450"/>
      <c r="S30" s="450"/>
      <c r="T30" s="450"/>
      <c r="U30" s="450"/>
      <c r="V30" s="450">
        <v>2237</v>
      </c>
      <c r="W30" s="450"/>
      <c r="X30" s="450"/>
      <c r="Y30" s="450"/>
      <c r="Z30" s="450"/>
      <c r="AA30" s="450">
        <v>25</v>
      </c>
      <c r="AB30" s="450"/>
      <c r="AC30" s="450"/>
      <c r="AD30" s="450"/>
      <c r="AE30" s="461"/>
      <c r="AF30" s="507">
        <v>25</v>
      </c>
      <c r="AG30" s="456"/>
      <c r="AH30" s="456"/>
      <c r="AI30" s="456"/>
      <c r="AJ30" s="525"/>
      <c r="AK30" s="460">
        <v>248</v>
      </c>
      <c r="AL30" s="450"/>
      <c r="AM30" s="450"/>
      <c r="AN30" s="450"/>
      <c r="AO30" s="450"/>
      <c r="AP30" s="450" t="s">
        <v>156</v>
      </c>
      <c r="AQ30" s="450"/>
      <c r="AR30" s="450"/>
      <c r="AS30" s="450"/>
      <c r="AT30" s="450"/>
      <c r="AU30" s="450" t="s">
        <v>156</v>
      </c>
      <c r="AV30" s="450"/>
      <c r="AW30" s="450"/>
      <c r="AX30" s="450"/>
      <c r="AY30" s="450"/>
      <c r="AZ30" s="597" t="s">
        <v>156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441</v>
      </c>
      <c r="C31" s="420"/>
      <c r="D31" s="420"/>
      <c r="E31" s="420"/>
      <c r="F31" s="420"/>
      <c r="G31" s="420"/>
      <c r="H31" s="420"/>
      <c r="I31" s="420"/>
      <c r="J31" s="420"/>
      <c r="K31" s="420"/>
      <c r="L31" s="420"/>
      <c r="M31" s="420"/>
      <c r="N31" s="420"/>
      <c r="O31" s="420"/>
      <c r="P31" s="432"/>
      <c r="Q31" s="438">
        <v>304</v>
      </c>
      <c r="R31" s="450"/>
      <c r="S31" s="450"/>
      <c r="T31" s="450"/>
      <c r="U31" s="450"/>
      <c r="V31" s="450">
        <v>304</v>
      </c>
      <c r="W31" s="450"/>
      <c r="X31" s="450"/>
      <c r="Y31" s="450"/>
      <c r="Z31" s="450"/>
      <c r="AA31" s="450" t="s">
        <v>156</v>
      </c>
      <c r="AB31" s="450"/>
      <c r="AC31" s="450"/>
      <c r="AD31" s="450"/>
      <c r="AE31" s="461"/>
      <c r="AF31" s="507" t="s">
        <v>156</v>
      </c>
      <c r="AG31" s="456"/>
      <c r="AH31" s="456"/>
      <c r="AI31" s="456"/>
      <c r="AJ31" s="525"/>
      <c r="AK31" s="460">
        <v>268</v>
      </c>
      <c r="AL31" s="450"/>
      <c r="AM31" s="450"/>
      <c r="AN31" s="450"/>
      <c r="AO31" s="450"/>
      <c r="AP31" s="450" t="s">
        <v>156</v>
      </c>
      <c r="AQ31" s="450"/>
      <c r="AR31" s="450"/>
      <c r="AS31" s="450"/>
      <c r="AT31" s="450"/>
      <c r="AU31" s="450" t="s">
        <v>156</v>
      </c>
      <c r="AV31" s="450"/>
      <c r="AW31" s="450"/>
      <c r="AX31" s="450"/>
      <c r="AY31" s="450"/>
      <c r="AZ31" s="597" t="s">
        <v>156</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325</v>
      </c>
      <c r="C32" s="420"/>
      <c r="D32" s="420"/>
      <c r="E32" s="420"/>
      <c r="F32" s="420"/>
      <c r="G32" s="420"/>
      <c r="H32" s="420"/>
      <c r="I32" s="420"/>
      <c r="J32" s="420"/>
      <c r="K32" s="420"/>
      <c r="L32" s="420"/>
      <c r="M32" s="420"/>
      <c r="N32" s="420"/>
      <c r="O32" s="420"/>
      <c r="P32" s="432"/>
      <c r="Q32" s="438">
        <v>1352</v>
      </c>
      <c r="R32" s="450"/>
      <c r="S32" s="450"/>
      <c r="T32" s="450"/>
      <c r="U32" s="450"/>
      <c r="V32" s="450">
        <v>1234</v>
      </c>
      <c r="W32" s="450"/>
      <c r="X32" s="450"/>
      <c r="Y32" s="450"/>
      <c r="Z32" s="450"/>
      <c r="AA32" s="450">
        <v>118</v>
      </c>
      <c r="AB32" s="450"/>
      <c r="AC32" s="450"/>
      <c r="AD32" s="450"/>
      <c r="AE32" s="461"/>
      <c r="AF32" s="507">
        <v>249</v>
      </c>
      <c r="AG32" s="456"/>
      <c r="AH32" s="456"/>
      <c r="AI32" s="456"/>
      <c r="AJ32" s="525"/>
      <c r="AK32" s="460">
        <v>442</v>
      </c>
      <c r="AL32" s="450"/>
      <c r="AM32" s="450"/>
      <c r="AN32" s="450"/>
      <c r="AO32" s="450"/>
      <c r="AP32" s="450">
        <v>3690</v>
      </c>
      <c r="AQ32" s="450"/>
      <c r="AR32" s="450"/>
      <c r="AS32" s="450"/>
      <c r="AT32" s="450"/>
      <c r="AU32" s="450">
        <v>1166</v>
      </c>
      <c r="AV32" s="450"/>
      <c r="AW32" s="450"/>
      <c r="AX32" s="450"/>
      <c r="AY32" s="450"/>
      <c r="AZ32" s="597" t="s">
        <v>156</v>
      </c>
      <c r="BA32" s="597"/>
      <c r="BB32" s="597"/>
      <c r="BC32" s="597"/>
      <c r="BD32" s="597"/>
      <c r="BE32" s="565" t="s">
        <v>497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445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216</v>
      </c>
      <c r="B63" s="401" t="s">
        <v>347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518</v>
      </c>
      <c r="AG63" s="452"/>
      <c r="AH63" s="452"/>
      <c r="AI63" s="452"/>
      <c r="AJ63" s="526"/>
      <c r="AK63" s="534"/>
      <c r="AL63" s="455"/>
      <c r="AM63" s="455"/>
      <c r="AN63" s="455"/>
      <c r="AO63" s="455"/>
      <c r="AP63" s="452">
        <v>3690</v>
      </c>
      <c r="AQ63" s="452"/>
      <c r="AR63" s="452"/>
      <c r="AS63" s="452"/>
      <c r="AT63" s="452"/>
      <c r="AU63" s="452">
        <v>1166</v>
      </c>
      <c r="AV63" s="452"/>
      <c r="AW63" s="452"/>
      <c r="AX63" s="452"/>
      <c r="AY63" s="452"/>
      <c r="AZ63" s="599"/>
      <c r="BA63" s="599"/>
      <c r="BB63" s="599"/>
      <c r="BC63" s="599"/>
      <c r="BD63" s="599"/>
      <c r="BE63" s="567"/>
      <c r="BF63" s="567"/>
      <c r="BG63" s="567"/>
      <c r="BH63" s="567"/>
      <c r="BI63" s="590"/>
      <c r="BJ63" s="595" t="s">
        <v>156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234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426</v>
      </c>
      <c r="B66" s="397"/>
      <c r="C66" s="397"/>
      <c r="D66" s="397"/>
      <c r="E66" s="397"/>
      <c r="F66" s="397"/>
      <c r="G66" s="397"/>
      <c r="H66" s="397"/>
      <c r="I66" s="397"/>
      <c r="J66" s="397"/>
      <c r="K66" s="397"/>
      <c r="L66" s="397"/>
      <c r="M66" s="397"/>
      <c r="N66" s="397"/>
      <c r="O66" s="397"/>
      <c r="P66" s="429"/>
      <c r="Q66" s="435" t="s">
        <v>433</v>
      </c>
      <c r="R66" s="447"/>
      <c r="S66" s="447"/>
      <c r="T66" s="447"/>
      <c r="U66" s="458"/>
      <c r="V66" s="435" t="s">
        <v>434</v>
      </c>
      <c r="W66" s="447"/>
      <c r="X66" s="447"/>
      <c r="Y66" s="447"/>
      <c r="Z66" s="458"/>
      <c r="AA66" s="435" t="s">
        <v>435</v>
      </c>
      <c r="AB66" s="447"/>
      <c r="AC66" s="447"/>
      <c r="AD66" s="447"/>
      <c r="AE66" s="458"/>
      <c r="AF66" s="512" t="s">
        <v>213</v>
      </c>
      <c r="AG66" s="520"/>
      <c r="AH66" s="520"/>
      <c r="AI66" s="520"/>
      <c r="AJ66" s="530"/>
      <c r="AK66" s="435" t="s">
        <v>362</v>
      </c>
      <c r="AL66" s="397"/>
      <c r="AM66" s="397"/>
      <c r="AN66" s="397"/>
      <c r="AO66" s="429"/>
      <c r="AP66" s="435" t="s">
        <v>332</v>
      </c>
      <c r="AQ66" s="447"/>
      <c r="AR66" s="447"/>
      <c r="AS66" s="447"/>
      <c r="AT66" s="458"/>
      <c r="AU66" s="435" t="s">
        <v>446</v>
      </c>
      <c r="AV66" s="447"/>
      <c r="AW66" s="447"/>
      <c r="AX66" s="447"/>
      <c r="AY66" s="458"/>
      <c r="AZ66" s="435" t="s">
        <v>423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498</v>
      </c>
      <c r="C68" s="419"/>
      <c r="D68" s="419"/>
      <c r="E68" s="419"/>
      <c r="F68" s="419"/>
      <c r="G68" s="419"/>
      <c r="H68" s="419"/>
      <c r="I68" s="419"/>
      <c r="J68" s="419"/>
      <c r="K68" s="419"/>
      <c r="L68" s="419"/>
      <c r="M68" s="419"/>
      <c r="N68" s="419"/>
      <c r="O68" s="419"/>
      <c r="P68" s="431"/>
      <c r="Q68" s="437">
        <v>9647</v>
      </c>
      <c r="R68" s="449"/>
      <c r="S68" s="449"/>
      <c r="T68" s="449"/>
      <c r="U68" s="449"/>
      <c r="V68" s="449">
        <v>9534</v>
      </c>
      <c r="W68" s="449"/>
      <c r="X68" s="449"/>
      <c r="Y68" s="449"/>
      <c r="Z68" s="449"/>
      <c r="AA68" s="449">
        <v>113</v>
      </c>
      <c r="AB68" s="449"/>
      <c r="AC68" s="449"/>
      <c r="AD68" s="449"/>
      <c r="AE68" s="449"/>
      <c r="AF68" s="449">
        <v>113</v>
      </c>
      <c r="AG68" s="449"/>
      <c r="AH68" s="449"/>
      <c r="AI68" s="449"/>
      <c r="AJ68" s="449"/>
      <c r="AK68" s="449">
        <v>100</v>
      </c>
      <c r="AL68" s="449"/>
      <c r="AM68" s="449"/>
      <c r="AN68" s="449"/>
      <c r="AO68" s="449"/>
      <c r="AP68" s="449">
        <v>190</v>
      </c>
      <c r="AQ68" s="449"/>
      <c r="AR68" s="449"/>
      <c r="AS68" s="449"/>
      <c r="AT68" s="449"/>
      <c r="AU68" s="449">
        <v>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22</v>
      </c>
      <c r="C69" s="420"/>
      <c r="D69" s="420"/>
      <c r="E69" s="420"/>
      <c r="F69" s="420"/>
      <c r="G69" s="420"/>
      <c r="H69" s="420"/>
      <c r="I69" s="420"/>
      <c r="J69" s="420"/>
      <c r="K69" s="420"/>
      <c r="L69" s="420"/>
      <c r="M69" s="420"/>
      <c r="N69" s="420"/>
      <c r="O69" s="420"/>
      <c r="P69" s="432"/>
      <c r="Q69" s="438">
        <v>4</v>
      </c>
      <c r="R69" s="450"/>
      <c r="S69" s="450"/>
      <c r="T69" s="450"/>
      <c r="U69" s="450"/>
      <c r="V69" s="450">
        <v>3</v>
      </c>
      <c r="W69" s="450"/>
      <c r="X69" s="450"/>
      <c r="Y69" s="450"/>
      <c r="Z69" s="450"/>
      <c r="AA69" s="450">
        <v>1</v>
      </c>
      <c r="AB69" s="450"/>
      <c r="AC69" s="450"/>
      <c r="AD69" s="450"/>
      <c r="AE69" s="450"/>
      <c r="AF69" s="450">
        <v>1</v>
      </c>
      <c r="AG69" s="450"/>
      <c r="AH69" s="450"/>
      <c r="AI69" s="450"/>
      <c r="AJ69" s="450"/>
      <c r="AK69" s="450" t="s">
        <v>156</v>
      </c>
      <c r="AL69" s="450"/>
      <c r="AM69" s="450"/>
      <c r="AN69" s="450"/>
      <c r="AO69" s="450"/>
      <c r="AP69" s="450" t="s">
        <v>156</v>
      </c>
      <c r="AQ69" s="450"/>
      <c r="AR69" s="450"/>
      <c r="AS69" s="450"/>
      <c r="AT69" s="450"/>
      <c r="AU69" s="450" t="s">
        <v>156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377</v>
      </c>
      <c r="C70" s="420"/>
      <c r="D70" s="420"/>
      <c r="E70" s="420"/>
      <c r="F70" s="420"/>
      <c r="G70" s="420"/>
      <c r="H70" s="420"/>
      <c r="I70" s="420"/>
      <c r="J70" s="420"/>
      <c r="K70" s="420"/>
      <c r="L70" s="420"/>
      <c r="M70" s="420"/>
      <c r="N70" s="420"/>
      <c r="O70" s="420"/>
      <c r="P70" s="432"/>
      <c r="Q70" s="438">
        <v>925</v>
      </c>
      <c r="R70" s="450"/>
      <c r="S70" s="450"/>
      <c r="T70" s="450"/>
      <c r="U70" s="450"/>
      <c r="V70" s="450">
        <v>905</v>
      </c>
      <c r="W70" s="450"/>
      <c r="X70" s="450"/>
      <c r="Y70" s="450"/>
      <c r="Z70" s="450"/>
      <c r="AA70" s="450">
        <v>20</v>
      </c>
      <c r="AB70" s="450"/>
      <c r="AC70" s="450"/>
      <c r="AD70" s="450"/>
      <c r="AE70" s="450"/>
      <c r="AF70" s="450">
        <v>20</v>
      </c>
      <c r="AG70" s="450"/>
      <c r="AH70" s="450"/>
      <c r="AI70" s="450"/>
      <c r="AJ70" s="450"/>
      <c r="AK70" s="450">
        <v>45</v>
      </c>
      <c r="AL70" s="450"/>
      <c r="AM70" s="450"/>
      <c r="AN70" s="450"/>
      <c r="AO70" s="450"/>
      <c r="AP70" s="450" t="s">
        <v>156</v>
      </c>
      <c r="AQ70" s="450"/>
      <c r="AR70" s="450"/>
      <c r="AS70" s="450"/>
      <c r="AT70" s="450"/>
      <c r="AU70" s="450" t="s">
        <v>156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440</v>
      </c>
      <c r="C71" s="420"/>
      <c r="D71" s="420"/>
      <c r="E71" s="420"/>
      <c r="F71" s="420"/>
      <c r="G71" s="420"/>
      <c r="H71" s="420"/>
      <c r="I71" s="420"/>
      <c r="J71" s="420"/>
      <c r="K71" s="420"/>
      <c r="L71" s="420"/>
      <c r="M71" s="420"/>
      <c r="N71" s="420"/>
      <c r="O71" s="420"/>
      <c r="P71" s="432"/>
      <c r="Q71" s="438">
        <v>267</v>
      </c>
      <c r="R71" s="450"/>
      <c r="S71" s="450"/>
      <c r="T71" s="450"/>
      <c r="U71" s="450"/>
      <c r="V71" s="450">
        <v>178</v>
      </c>
      <c r="W71" s="450"/>
      <c r="X71" s="450"/>
      <c r="Y71" s="450"/>
      <c r="Z71" s="450"/>
      <c r="AA71" s="450">
        <v>89</v>
      </c>
      <c r="AB71" s="450"/>
      <c r="AC71" s="450"/>
      <c r="AD71" s="450"/>
      <c r="AE71" s="450"/>
      <c r="AF71" s="450">
        <v>89</v>
      </c>
      <c r="AG71" s="450"/>
      <c r="AH71" s="450"/>
      <c r="AI71" s="450"/>
      <c r="AJ71" s="450"/>
      <c r="AK71" s="450">
        <v>13</v>
      </c>
      <c r="AL71" s="450"/>
      <c r="AM71" s="450"/>
      <c r="AN71" s="450"/>
      <c r="AO71" s="450"/>
      <c r="AP71" s="450" t="s">
        <v>156</v>
      </c>
      <c r="AQ71" s="450"/>
      <c r="AR71" s="450"/>
      <c r="AS71" s="450"/>
      <c r="AT71" s="450"/>
      <c r="AU71" s="450" t="s">
        <v>156</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273</v>
      </c>
      <c r="C72" s="420"/>
      <c r="D72" s="420"/>
      <c r="E72" s="420"/>
      <c r="F72" s="420"/>
      <c r="G72" s="420"/>
      <c r="H72" s="420"/>
      <c r="I72" s="420"/>
      <c r="J72" s="420"/>
      <c r="K72" s="420"/>
      <c r="L72" s="420"/>
      <c r="M72" s="420"/>
      <c r="N72" s="420"/>
      <c r="O72" s="420"/>
      <c r="P72" s="432"/>
      <c r="Q72" s="438">
        <v>4818</v>
      </c>
      <c r="R72" s="450"/>
      <c r="S72" s="450"/>
      <c r="T72" s="450"/>
      <c r="U72" s="450"/>
      <c r="V72" s="450">
        <v>4560</v>
      </c>
      <c r="W72" s="450"/>
      <c r="X72" s="450"/>
      <c r="Y72" s="450"/>
      <c r="Z72" s="450"/>
      <c r="AA72" s="450">
        <v>258</v>
      </c>
      <c r="AB72" s="450"/>
      <c r="AC72" s="450"/>
      <c r="AD72" s="450"/>
      <c r="AE72" s="450"/>
      <c r="AF72" s="450">
        <v>258</v>
      </c>
      <c r="AG72" s="450"/>
      <c r="AH72" s="450"/>
      <c r="AI72" s="450"/>
      <c r="AJ72" s="450"/>
      <c r="AK72" s="450">
        <v>179</v>
      </c>
      <c r="AL72" s="450"/>
      <c r="AM72" s="450"/>
      <c r="AN72" s="450"/>
      <c r="AO72" s="450"/>
      <c r="AP72" s="450" t="s">
        <v>156</v>
      </c>
      <c r="AQ72" s="450"/>
      <c r="AR72" s="450"/>
      <c r="AS72" s="450"/>
      <c r="AT72" s="450"/>
      <c r="AU72" s="450" t="s">
        <v>156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500</v>
      </c>
      <c r="C73" s="420"/>
      <c r="D73" s="420"/>
      <c r="E73" s="420"/>
      <c r="F73" s="420"/>
      <c r="G73" s="420"/>
      <c r="H73" s="420"/>
      <c r="I73" s="420"/>
      <c r="J73" s="420"/>
      <c r="K73" s="420"/>
      <c r="L73" s="420"/>
      <c r="M73" s="420"/>
      <c r="N73" s="420"/>
      <c r="O73" s="420"/>
      <c r="P73" s="432"/>
      <c r="Q73" s="438">
        <v>7352</v>
      </c>
      <c r="R73" s="450"/>
      <c r="S73" s="450"/>
      <c r="T73" s="450"/>
      <c r="U73" s="450"/>
      <c r="V73" s="450">
        <v>7276</v>
      </c>
      <c r="W73" s="450"/>
      <c r="X73" s="450"/>
      <c r="Y73" s="450"/>
      <c r="Z73" s="450"/>
      <c r="AA73" s="450">
        <v>76</v>
      </c>
      <c r="AB73" s="450"/>
      <c r="AC73" s="450"/>
      <c r="AD73" s="450"/>
      <c r="AE73" s="450"/>
      <c r="AF73" s="450">
        <v>76</v>
      </c>
      <c r="AG73" s="450"/>
      <c r="AH73" s="450"/>
      <c r="AI73" s="450"/>
      <c r="AJ73" s="450"/>
      <c r="AK73" s="450">
        <v>3086</v>
      </c>
      <c r="AL73" s="450"/>
      <c r="AM73" s="450"/>
      <c r="AN73" s="450"/>
      <c r="AO73" s="450"/>
      <c r="AP73" s="450" t="s">
        <v>156</v>
      </c>
      <c r="AQ73" s="450"/>
      <c r="AR73" s="450"/>
      <c r="AS73" s="450"/>
      <c r="AT73" s="450"/>
      <c r="AU73" s="450" t="s">
        <v>156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32</v>
      </c>
      <c r="C74" s="420"/>
      <c r="D74" s="420"/>
      <c r="E74" s="420"/>
      <c r="F74" s="420"/>
      <c r="G74" s="420"/>
      <c r="H74" s="420"/>
      <c r="I74" s="420"/>
      <c r="J74" s="420"/>
      <c r="K74" s="420"/>
      <c r="L74" s="420"/>
      <c r="M74" s="420"/>
      <c r="N74" s="420"/>
      <c r="O74" s="420"/>
      <c r="P74" s="432"/>
      <c r="Q74" s="438">
        <v>1524702</v>
      </c>
      <c r="R74" s="450"/>
      <c r="S74" s="450"/>
      <c r="T74" s="450"/>
      <c r="U74" s="450"/>
      <c r="V74" s="450">
        <v>1496148</v>
      </c>
      <c r="W74" s="450"/>
      <c r="X74" s="450"/>
      <c r="Y74" s="450"/>
      <c r="Z74" s="450"/>
      <c r="AA74" s="450">
        <v>28554</v>
      </c>
      <c r="AB74" s="450"/>
      <c r="AC74" s="450"/>
      <c r="AD74" s="450"/>
      <c r="AE74" s="450"/>
      <c r="AF74" s="450">
        <v>28554</v>
      </c>
      <c r="AG74" s="450"/>
      <c r="AH74" s="450"/>
      <c r="AI74" s="450"/>
      <c r="AJ74" s="450"/>
      <c r="AK74" s="450">
        <v>15234</v>
      </c>
      <c r="AL74" s="450"/>
      <c r="AM74" s="450"/>
      <c r="AN74" s="450"/>
      <c r="AO74" s="450"/>
      <c r="AP74" s="450" t="s">
        <v>156</v>
      </c>
      <c r="AQ74" s="450"/>
      <c r="AR74" s="450"/>
      <c r="AS74" s="450"/>
      <c r="AT74" s="450"/>
      <c r="AU74" s="450" t="s">
        <v>156</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501</v>
      </c>
      <c r="C75" s="420"/>
      <c r="D75" s="420"/>
      <c r="E75" s="420"/>
      <c r="F75" s="420"/>
      <c r="G75" s="420"/>
      <c r="H75" s="420"/>
      <c r="I75" s="420"/>
      <c r="J75" s="420"/>
      <c r="K75" s="420"/>
      <c r="L75" s="420"/>
      <c r="M75" s="420"/>
      <c r="N75" s="420"/>
      <c r="O75" s="420"/>
      <c r="P75" s="432"/>
      <c r="Q75" s="444">
        <v>2047</v>
      </c>
      <c r="R75" s="456"/>
      <c r="S75" s="456"/>
      <c r="T75" s="456"/>
      <c r="U75" s="460"/>
      <c r="V75" s="461">
        <v>1885</v>
      </c>
      <c r="W75" s="456"/>
      <c r="X75" s="456"/>
      <c r="Y75" s="456"/>
      <c r="Z75" s="460"/>
      <c r="AA75" s="461">
        <v>162</v>
      </c>
      <c r="AB75" s="456"/>
      <c r="AC75" s="456"/>
      <c r="AD75" s="456"/>
      <c r="AE75" s="460"/>
      <c r="AF75" s="461">
        <v>162</v>
      </c>
      <c r="AG75" s="456"/>
      <c r="AH75" s="456"/>
      <c r="AI75" s="456"/>
      <c r="AJ75" s="460"/>
      <c r="AK75" s="461">
        <v>73</v>
      </c>
      <c r="AL75" s="456"/>
      <c r="AM75" s="456"/>
      <c r="AN75" s="456"/>
      <c r="AO75" s="460"/>
      <c r="AP75" s="461">
        <v>723</v>
      </c>
      <c r="AQ75" s="456"/>
      <c r="AR75" s="456"/>
      <c r="AS75" s="456"/>
      <c r="AT75" s="460"/>
      <c r="AU75" s="461">
        <v>117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216</v>
      </c>
      <c r="B88" s="401" t="s">
        <v>118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29272</v>
      </c>
      <c r="AG88" s="452"/>
      <c r="AH88" s="452"/>
      <c r="AI88" s="452"/>
      <c r="AJ88" s="452"/>
      <c r="AK88" s="455"/>
      <c r="AL88" s="455"/>
      <c r="AM88" s="455"/>
      <c r="AN88" s="455"/>
      <c r="AO88" s="455"/>
      <c r="AP88" s="452">
        <v>913</v>
      </c>
      <c r="AQ88" s="452"/>
      <c r="AR88" s="452"/>
      <c r="AS88" s="452"/>
      <c r="AT88" s="452"/>
      <c r="AU88" s="452">
        <v>120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216</v>
      </c>
      <c r="BR102" s="401" t="s">
        <v>430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8</v>
      </c>
      <c r="CS102" s="604"/>
      <c r="CT102" s="604"/>
      <c r="CU102" s="604"/>
      <c r="CV102" s="697"/>
      <c r="CW102" s="696" t="s">
        <v>156</v>
      </c>
      <c r="CX102" s="604"/>
      <c r="CY102" s="604"/>
      <c r="CZ102" s="604"/>
      <c r="DA102" s="697"/>
      <c r="DB102" s="696" t="s">
        <v>156</v>
      </c>
      <c r="DC102" s="604"/>
      <c r="DD102" s="604"/>
      <c r="DE102" s="604"/>
      <c r="DF102" s="697"/>
      <c r="DG102" s="696" t="s">
        <v>156</v>
      </c>
      <c r="DH102" s="604"/>
      <c r="DI102" s="604"/>
      <c r="DJ102" s="604"/>
      <c r="DK102" s="697"/>
      <c r="DL102" s="696" t="s">
        <v>156</v>
      </c>
      <c r="DM102" s="604"/>
      <c r="DN102" s="604"/>
      <c r="DO102" s="604"/>
      <c r="DP102" s="697"/>
      <c r="DQ102" s="696" t="s">
        <v>156</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447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448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449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251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450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158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451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411</v>
      </c>
      <c r="AB109" s="406"/>
      <c r="AC109" s="406"/>
      <c r="AD109" s="406"/>
      <c r="AE109" s="469"/>
      <c r="AF109" s="480" t="s">
        <v>452</v>
      </c>
      <c r="AG109" s="406"/>
      <c r="AH109" s="406"/>
      <c r="AI109" s="406"/>
      <c r="AJ109" s="469"/>
      <c r="AK109" s="480" t="s">
        <v>363</v>
      </c>
      <c r="AL109" s="406"/>
      <c r="AM109" s="406"/>
      <c r="AN109" s="406"/>
      <c r="AO109" s="469"/>
      <c r="AP109" s="480" t="s">
        <v>453</v>
      </c>
      <c r="AQ109" s="406"/>
      <c r="AR109" s="406"/>
      <c r="AS109" s="406"/>
      <c r="AT109" s="555"/>
      <c r="AU109" s="383" t="s">
        <v>451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411</v>
      </c>
      <c r="BR109" s="406"/>
      <c r="BS109" s="406"/>
      <c r="BT109" s="406"/>
      <c r="BU109" s="469"/>
      <c r="BV109" s="480" t="s">
        <v>452</v>
      </c>
      <c r="BW109" s="406"/>
      <c r="BX109" s="406"/>
      <c r="BY109" s="406"/>
      <c r="BZ109" s="469"/>
      <c r="CA109" s="480" t="s">
        <v>363</v>
      </c>
      <c r="CB109" s="406"/>
      <c r="CC109" s="406"/>
      <c r="CD109" s="406"/>
      <c r="CE109" s="469"/>
      <c r="CF109" s="655" t="s">
        <v>453</v>
      </c>
      <c r="CG109" s="655"/>
      <c r="CH109" s="655"/>
      <c r="CI109" s="655"/>
      <c r="CJ109" s="655"/>
      <c r="CK109" s="480" t="s">
        <v>47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411</v>
      </c>
      <c r="DH109" s="406"/>
      <c r="DI109" s="406"/>
      <c r="DJ109" s="406"/>
      <c r="DK109" s="469"/>
      <c r="DL109" s="480" t="s">
        <v>452</v>
      </c>
      <c r="DM109" s="406"/>
      <c r="DN109" s="406"/>
      <c r="DO109" s="406"/>
      <c r="DP109" s="469"/>
      <c r="DQ109" s="480" t="s">
        <v>363</v>
      </c>
      <c r="DR109" s="406"/>
      <c r="DS109" s="406"/>
      <c r="DT109" s="406"/>
      <c r="DU109" s="469"/>
      <c r="DV109" s="480" t="s">
        <v>453</v>
      </c>
      <c r="DW109" s="406"/>
      <c r="DX109" s="406"/>
      <c r="DY109" s="406"/>
      <c r="DZ109" s="555"/>
    </row>
    <row r="110" spans="1:131" s="365" customFormat="1" ht="26.25" customHeight="1">
      <c r="A110" s="384" t="s">
        <v>301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1693992</v>
      </c>
      <c r="AB110" s="487"/>
      <c r="AC110" s="487"/>
      <c r="AD110" s="487"/>
      <c r="AE110" s="498"/>
      <c r="AF110" s="514">
        <v>1690745</v>
      </c>
      <c r="AG110" s="487"/>
      <c r="AH110" s="487"/>
      <c r="AI110" s="487"/>
      <c r="AJ110" s="498"/>
      <c r="AK110" s="514">
        <v>1648979</v>
      </c>
      <c r="AL110" s="487"/>
      <c r="AM110" s="487"/>
      <c r="AN110" s="487"/>
      <c r="AO110" s="498"/>
      <c r="AP110" s="538">
        <v>10.4</v>
      </c>
      <c r="AQ110" s="546"/>
      <c r="AR110" s="546"/>
      <c r="AS110" s="546"/>
      <c r="AT110" s="556"/>
      <c r="AU110" s="568" t="s">
        <v>90</v>
      </c>
      <c r="AV110" s="577"/>
      <c r="AW110" s="577"/>
      <c r="AX110" s="577"/>
      <c r="AY110" s="577"/>
      <c r="AZ110" s="424" t="s">
        <v>454</v>
      </c>
      <c r="BA110" s="407"/>
      <c r="BB110" s="407"/>
      <c r="BC110" s="407"/>
      <c r="BD110" s="407"/>
      <c r="BE110" s="407"/>
      <c r="BF110" s="407"/>
      <c r="BG110" s="407"/>
      <c r="BH110" s="407"/>
      <c r="BI110" s="407"/>
      <c r="BJ110" s="407"/>
      <c r="BK110" s="407"/>
      <c r="BL110" s="407"/>
      <c r="BM110" s="407"/>
      <c r="BN110" s="407"/>
      <c r="BO110" s="407"/>
      <c r="BP110" s="470"/>
      <c r="BQ110" s="632">
        <v>18949857</v>
      </c>
      <c r="BR110" s="640"/>
      <c r="BS110" s="640"/>
      <c r="BT110" s="640"/>
      <c r="BU110" s="640"/>
      <c r="BV110" s="640">
        <v>18426703</v>
      </c>
      <c r="BW110" s="640"/>
      <c r="BX110" s="640"/>
      <c r="BY110" s="640"/>
      <c r="BZ110" s="640"/>
      <c r="CA110" s="640">
        <v>17805888</v>
      </c>
      <c r="CB110" s="640"/>
      <c r="CC110" s="640"/>
      <c r="CD110" s="640"/>
      <c r="CE110" s="640"/>
      <c r="CF110" s="656">
        <v>112.2</v>
      </c>
      <c r="CG110" s="660"/>
      <c r="CH110" s="660"/>
      <c r="CI110" s="660"/>
      <c r="CJ110" s="660"/>
      <c r="CK110" s="672" t="s">
        <v>360</v>
      </c>
      <c r="CL110" s="412"/>
      <c r="CM110" s="424" t="s">
        <v>442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156</v>
      </c>
      <c r="DH110" s="640"/>
      <c r="DI110" s="640"/>
      <c r="DJ110" s="640"/>
      <c r="DK110" s="640"/>
      <c r="DL110" s="640" t="s">
        <v>156</v>
      </c>
      <c r="DM110" s="640"/>
      <c r="DN110" s="640"/>
      <c r="DO110" s="640"/>
      <c r="DP110" s="640"/>
      <c r="DQ110" s="640" t="s">
        <v>156</v>
      </c>
      <c r="DR110" s="640"/>
      <c r="DS110" s="640"/>
      <c r="DT110" s="640"/>
      <c r="DU110" s="640"/>
      <c r="DV110" s="712" t="s">
        <v>156</v>
      </c>
      <c r="DW110" s="712"/>
      <c r="DX110" s="712"/>
      <c r="DY110" s="712"/>
      <c r="DZ110" s="721"/>
    </row>
    <row r="111" spans="1:131" s="365" customFormat="1" ht="26.25" customHeight="1">
      <c r="A111" s="385" t="s">
        <v>432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156</v>
      </c>
      <c r="AB111" s="446"/>
      <c r="AC111" s="446"/>
      <c r="AD111" s="446"/>
      <c r="AE111" s="499"/>
      <c r="AF111" s="515" t="s">
        <v>156</v>
      </c>
      <c r="AG111" s="446"/>
      <c r="AH111" s="446"/>
      <c r="AI111" s="446"/>
      <c r="AJ111" s="499"/>
      <c r="AK111" s="515" t="s">
        <v>156</v>
      </c>
      <c r="AL111" s="446"/>
      <c r="AM111" s="446"/>
      <c r="AN111" s="446"/>
      <c r="AO111" s="499"/>
      <c r="AP111" s="539" t="s">
        <v>156</v>
      </c>
      <c r="AQ111" s="547"/>
      <c r="AR111" s="547"/>
      <c r="AS111" s="547"/>
      <c r="AT111" s="557"/>
      <c r="AU111" s="569"/>
      <c r="AV111" s="578"/>
      <c r="AW111" s="578"/>
      <c r="AX111" s="578"/>
      <c r="AY111" s="578"/>
      <c r="AZ111" s="425" t="s">
        <v>455</v>
      </c>
      <c r="BA111" s="378"/>
      <c r="BB111" s="378"/>
      <c r="BC111" s="378"/>
      <c r="BD111" s="378"/>
      <c r="BE111" s="378"/>
      <c r="BF111" s="378"/>
      <c r="BG111" s="378"/>
      <c r="BH111" s="378"/>
      <c r="BI111" s="378"/>
      <c r="BJ111" s="378"/>
      <c r="BK111" s="378"/>
      <c r="BL111" s="378"/>
      <c r="BM111" s="378"/>
      <c r="BN111" s="378"/>
      <c r="BO111" s="378"/>
      <c r="BP111" s="472"/>
      <c r="BQ111" s="633">
        <v>22490</v>
      </c>
      <c r="BR111" s="641"/>
      <c r="BS111" s="641"/>
      <c r="BT111" s="641"/>
      <c r="BU111" s="641"/>
      <c r="BV111" s="641">
        <v>1245</v>
      </c>
      <c r="BW111" s="641"/>
      <c r="BX111" s="641"/>
      <c r="BY111" s="641"/>
      <c r="BZ111" s="641"/>
      <c r="CA111" s="641">
        <v>52840</v>
      </c>
      <c r="CB111" s="641"/>
      <c r="CC111" s="641"/>
      <c r="CD111" s="641"/>
      <c r="CE111" s="641"/>
      <c r="CF111" s="657">
        <v>0.3</v>
      </c>
      <c r="CG111" s="661"/>
      <c r="CH111" s="661"/>
      <c r="CI111" s="661"/>
      <c r="CJ111" s="661"/>
      <c r="CK111" s="673"/>
      <c r="CL111" s="413"/>
      <c r="CM111" s="425" t="s">
        <v>96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156</v>
      </c>
      <c r="DH111" s="641"/>
      <c r="DI111" s="641"/>
      <c r="DJ111" s="641"/>
      <c r="DK111" s="641"/>
      <c r="DL111" s="641" t="s">
        <v>156</v>
      </c>
      <c r="DM111" s="641"/>
      <c r="DN111" s="641"/>
      <c r="DO111" s="641"/>
      <c r="DP111" s="641"/>
      <c r="DQ111" s="641" t="s">
        <v>156</v>
      </c>
      <c r="DR111" s="641"/>
      <c r="DS111" s="641"/>
      <c r="DT111" s="641"/>
      <c r="DU111" s="641"/>
      <c r="DV111" s="713" t="s">
        <v>156</v>
      </c>
      <c r="DW111" s="713"/>
      <c r="DX111" s="713"/>
      <c r="DY111" s="713"/>
      <c r="DZ111" s="722"/>
    </row>
    <row r="112" spans="1:131" s="365" customFormat="1" ht="26.25" customHeight="1">
      <c r="A112" s="386" t="s">
        <v>103</v>
      </c>
      <c r="B112" s="409"/>
      <c r="C112" s="378" t="s">
        <v>456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156</v>
      </c>
      <c r="AB112" s="446"/>
      <c r="AC112" s="446"/>
      <c r="AD112" s="446"/>
      <c r="AE112" s="499"/>
      <c r="AF112" s="515" t="s">
        <v>156</v>
      </c>
      <c r="AG112" s="446"/>
      <c r="AH112" s="446"/>
      <c r="AI112" s="446"/>
      <c r="AJ112" s="499"/>
      <c r="AK112" s="515" t="s">
        <v>156</v>
      </c>
      <c r="AL112" s="446"/>
      <c r="AM112" s="446"/>
      <c r="AN112" s="446"/>
      <c r="AO112" s="499"/>
      <c r="AP112" s="539" t="s">
        <v>156</v>
      </c>
      <c r="AQ112" s="547"/>
      <c r="AR112" s="547"/>
      <c r="AS112" s="547"/>
      <c r="AT112" s="557"/>
      <c r="AU112" s="569"/>
      <c r="AV112" s="578"/>
      <c r="AW112" s="578"/>
      <c r="AX112" s="578"/>
      <c r="AY112" s="578"/>
      <c r="AZ112" s="425" t="s">
        <v>238</v>
      </c>
      <c r="BA112" s="378"/>
      <c r="BB112" s="378"/>
      <c r="BC112" s="378"/>
      <c r="BD112" s="378"/>
      <c r="BE112" s="378"/>
      <c r="BF112" s="378"/>
      <c r="BG112" s="378"/>
      <c r="BH112" s="378"/>
      <c r="BI112" s="378"/>
      <c r="BJ112" s="378"/>
      <c r="BK112" s="378"/>
      <c r="BL112" s="378"/>
      <c r="BM112" s="378"/>
      <c r="BN112" s="378"/>
      <c r="BO112" s="378"/>
      <c r="BP112" s="472"/>
      <c r="BQ112" s="633">
        <v>2331634</v>
      </c>
      <c r="BR112" s="641"/>
      <c r="BS112" s="641"/>
      <c r="BT112" s="641"/>
      <c r="BU112" s="641"/>
      <c r="BV112" s="641">
        <v>1807674</v>
      </c>
      <c r="BW112" s="641"/>
      <c r="BX112" s="641"/>
      <c r="BY112" s="641"/>
      <c r="BZ112" s="641"/>
      <c r="CA112" s="641">
        <v>1166026</v>
      </c>
      <c r="CB112" s="641"/>
      <c r="CC112" s="641"/>
      <c r="CD112" s="641"/>
      <c r="CE112" s="641"/>
      <c r="CF112" s="657">
        <v>7.3</v>
      </c>
      <c r="CG112" s="661"/>
      <c r="CH112" s="661"/>
      <c r="CI112" s="661"/>
      <c r="CJ112" s="661"/>
      <c r="CK112" s="673"/>
      <c r="CL112" s="413"/>
      <c r="CM112" s="425" t="s">
        <v>371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156</v>
      </c>
      <c r="DH112" s="641"/>
      <c r="DI112" s="641"/>
      <c r="DJ112" s="641"/>
      <c r="DK112" s="641"/>
      <c r="DL112" s="641" t="s">
        <v>156</v>
      </c>
      <c r="DM112" s="641"/>
      <c r="DN112" s="641"/>
      <c r="DO112" s="641"/>
      <c r="DP112" s="641"/>
      <c r="DQ112" s="641" t="s">
        <v>156</v>
      </c>
      <c r="DR112" s="641"/>
      <c r="DS112" s="641"/>
      <c r="DT112" s="641"/>
      <c r="DU112" s="641"/>
      <c r="DV112" s="713" t="s">
        <v>156</v>
      </c>
      <c r="DW112" s="713"/>
      <c r="DX112" s="713"/>
      <c r="DY112" s="713"/>
      <c r="DZ112" s="722"/>
    </row>
    <row r="113" spans="1:130" s="365" customFormat="1" ht="26.25" customHeight="1">
      <c r="A113" s="387"/>
      <c r="B113" s="410"/>
      <c r="C113" s="378" t="s">
        <v>458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82989</v>
      </c>
      <c r="AB113" s="446"/>
      <c r="AC113" s="446"/>
      <c r="AD113" s="446"/>
      <c r="AE113" s="499"/>
      <c r="AF113" s="515">
        <v>88388</v>
      </c>
      <c r="AG113" s="446"/>
      <c r="AH113" s="446"/>
      <c r="AI113" s="446"/>
      <c r="AJ113" s="499"/>
      <c r="AK113" s="515">
        <v>87098</v>
      </c>
      <c r="AL113" s="446"/>
      <c r="AM113" s="446"/>
      <c r="AN113" s="446"/>
      <c r="AO113" s="499"/>
      <c r="AP113" s="539">
        <v>0.5</v>
      </c>
      <c r="AQ113" s="547"/>
      <c r="AR113" s="547"/>
      <c r="AS113" s="547"/>
      <c r="AT113" s="557"/>
      <c r="AU113" s="569"/>
      <c r="AV113" s="578"/>
      <c r="AW113" s="578"/>
      <c r="AX113" s="578"/>
      <c r="AY113" s="578"/>
      <c r="AZ113" s="425" t="s">
        <v>161</v>
      </c>
      <c r="BA113" s="378"/>
      <c r="BB113" s="378"/>
      <c r="BC113" s="378"/>
      <c r="BD113" s="378"/>
      <c r="BE113" s="378"/>
      <c r="BF113" s="378"/>
      <c r="BG113" s="378"/>
      <c r="BH113" s="378"/>
      <c r="BI113" s="378"/>
      <c r="BJ113" s="378"/>
      <c r="BK113" s="378"/>
      <c r="BL113" s="378"/>
      <c r="BM113" s="378"/>
      <c r="BN113" s="378"/>
      <c r="BO113" s="378"/>
      <c r="BP113" s="472"/>
      <c r="BQ113" s="633">
        <v>146918</v>
      </c>
      <c r="BR113" s="641"/>
      <c r="BS113" s="641"/>
      <c r="BT113" s="641"/>
      <c r="BU113" s="641"/>
      <c r="BV113" s="641">
        <v>133874</v>
      </c>
      <c r="BW113" s="641"/>
      <c r="BX113" s="641"/>
      <c r="BY113" s="641"/>
      <c r="BZ113" s="641"/>
      <c r="CA113" s="641">
        <v>120582</v>
      </c>
      <c r="CB113" s="641"/>
      <c r="CC113" s="641"/>
      <c r="CD113" s="641"/>
      <c r="CE113" s="641"/>
      <c r="CF113" s="657">
        <v>0.8</v>
      </c>
      <c r="CG113" s="661"/>
      <c r="CH113" s="661"/>
      <c r="CI113" s="661"/>
      <c r="CJ113" s="661"/>
      <c r="CK113" s="673"/>
      <c r="CL113" s="413"/>
      <c r="CM113" s="425" t="s">
        <v>382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156</v>
      </c>
      <c r="DH113" s="446"/>
      <c r="DI113" s="446"/>
      <c r="DJ113" s="446"/>
      <c r="DK113" s="499"/>
      <c r="DL113" s="515" t="s">
        <v>156</v>
      </c>
      <c r="DM113" s="446"/>
      <c r="DN113" s="446"/>
      <c r="DO113" s="446"/>
      <c r="DP113" s="499"/>
      <c r="DQ113" s="515" t="s">
        <v>156</v>
      </c>
      <c r="DR113" s="446"/>
      <c r="DS113" s="446"/>
      <c r="DT113" s="446"/>
      <c r="DU113" s="499"/>
      <c r="DV113" s="539" t="s">
        <v>156</v>
      </c>
      <c r="DW113" s="547"/>
      <c r="DX113" s="547"/>
      <c r="DY113" s="547"/>
      <c r="DZ113" s="557"/>
    </row>
    <row r="114" spans="1:130" s="365" customFormat="1" ht="26.25" customHeight="1">
      <c r="A114" s="387"/>
      <c r="B114" s="410"/>
      <c r="C114" s="378" t="s">
        <v>460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156</v>
      </c>
      <c r="AB114" s="446"/>
      <c r="AC114" s="446"/>
      <c r="AD114" s="446"/>
      <c r="AE114" s="499"/>
      <c r="AF114" s="515" t="s">
        <v>156</v>
      </c>
      <c r="AG114" s="446"/>
      <c r="AH114" s="446"/>
      <c r="AI114" s="446"/>
      <c r="AJ114" s="499"/>
      <c r="AK114" s="515" t="s">
        <v>156</v>
      </c>
      <c r="AL114" s="446"/>
      <c r="AM114" s="446"/>
      <c r="AN114" s="446"/>
      <c r="AO114" s="499"/>
      <c r="AP114" s="539" t="s">
        <v>156</v>
      </c>
      <c r="AQ114" s="547"/>
      <c r="AR114" s="547"/>
      <c r="AS114" s="547"/>
      <c r="AT114" s="557"/>
      <c r="AU114" s="569"/>
      <c r="AV114" s="578"/>
      <c r="AW114" s="578"/>
      <c r="AX114" s="578"/>
      <c r="AY114" s="578"/>
      <c r="AZ114" s="425" t="s">
        <v>462</v>
      </c>
      <c r="BA114" s="378"/>
      <c r="BB114" s="378"/>
      <c r="BC114" s="378"/>
      <c r="BD114" s="378"/>
      <c r="BE114" s="378"/>
      <c r="BF114" s="378"/>
      <c r="BG114" s="378"/>
      <c r="BH114" s="378"/>
      <c r="BI114" s="378"/>
      <c r="BJ114" s="378"/>
      <c r="BK114" s="378"/>
      <c r="BL114" s="378"/>
      <c r="BM114" s="378"/>
      <c r="BN114" s="378"/>
      <c r="BO114" s="378"/>
      <c r="BP114" s="472"/>
      <c r="BQ114" s="633">
        <v>4341700</v>
      </c>
      <c r="BR114" s="641"/>
      <c r="BS114" s="641"/>
      <c r="BT114" s="641"/>
      <c r="BU114" s="641"/>
      <c r="BV114" s="641">
        <v>4175904</v>
      </c>
      <c r="BW114" s="641"/>
      <c r="BX114" s="641"/>
      <c r="BY114" s="641"/>
      <c r="BZ114" s="641"/>
      <c r="CA114" s="641">
        <v>4102262</v>
      </c>
      <c r="CB114" s="641"/>
      <c r="CC114" s="641"/>
      <c r="CD114" s="641"/>
      <c r="CE114" s="641"/>
      <c r="CF114" s="657">
        <v>25.8</v>
      </c>
      <c r="CG114" s="661"/>
      <c r="CH114" s="661"/>
      <c r="CI114" s="661"/>
      <c r="CJ114" s="661"/>
      <c r="CK114" s="673"/>
      <c r="CL114" s="413"/>
      <c r="CM114" s="425" t="s">
        <v>463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156</v>
      </c>
      <c r="DH114" s="446"/>
      <c r="DI114" s="446"/>
      <c r="DJ114" s="446"/>
      <c r="DK114" s="499"/>
      <c r="DL114" s="515" t="s">
        <v>156</v>
      </c>
      <c r="DM114" s="446"/>
      <c r="DN114" s="446"/>
      <c r="DO114" s="446"/>
      <c r="DP114" s="499"/>
      <c r="DQ114" s="515" t="s">
        <v>156</v>
      </c>
      <c r="DR114" s="446"/>
      <c r="DS114" s="446"/>
      <c r="DT114" s="446"/>
      <c r="DU114" s="499"/>
      <c r="DV114" s="539" t="s">
        <v>156</v>
      </c>
      <c r="DW114" s="547"/>
      <c r="DX114" s="547"/>
      <c r="DY114" s="547"/>
      <c r="DZ114" s="557"/>
    </row>
    <row r="115" spans="1:130" s="365" customFormat="1" ht="26.25" customHeight="1">
      <c r="A115" s="387"/>
      <c r="B115" s="410"/>
      <c r="C115" s="378" t="s">
        <v>348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33198</v>
      </c>
      <c r="AB115" s="446"/>
      <c r="AC115" s="446"/>
      <c r="AD115" s="446"/>
      <c r="AE115" s="499"/>
      <c r="AF115" s="515">
        <v>24322</v>
      </c>
      <c r="AG115" s="446"/>
      <c r="AH115" s="446"/>
      <c r="AI115" s="446"/>
      <c r="AJ115" s="499"/>
      <c r="AK115" s="515">
        <v>4621</v>
      </c>
      <c r="AL115" s="446"/>
      <c r="AM115" s="446"/>
      <c r="AN115" s="446"/>
      <c r="AO115" s="499"/>
      <c r="AP115" s="539">
        <v>0</v>
      </c>
      <c r="AQ115" s="547"/>
      <c r="AR115" s="547"/>
      <c r="AS115" s="547"/>
      <c r="AT115" s="557"/>
      <c r="AU115" s="569"/>
      <c r="AV115" s="578"/>
      <c r="AW115" s="578"/>
      <c r="AX115" s="578"/>
      <c r="AY115" s="578"/>
      <c r="AZ115" s="425" t="s">
        <v>319</v>
      </c>
      <c r="BA115" s="378"/>
      <c r="BB115" s="378"/>
      <c r="BC115" s="378"/>
      <c r="BD115" s="378"/>
      <c r="BE115" s="378"/>
      <c r="BF115" s="378"/>
      <c r="BG115" s="378"/>
      <c r="BH115" s="378"/>
      <c r="BI115" s="378"/>
      <c r="BJ115" s="378"/>
      <c r="BK115" s="378"/>
      <c r="BL115" s="378"/>
      <c r="BM115" s="378"/>
      <c r="BN115" s="378"/>
      <c r="BO115" s="378"/>
      <c r="BP115" s="472"/>
      <c r="BQ115" s="633" t="s">
        <v>156</v>
      </c>
      <c r="BR115" s="641"/>
      <c r="BS115" s="641"/>
      <c r="BT115" s="641"/>
      <c r="BU115" s="641"/>
      <c r="BV115" s="641" t="s">
        <v>156</v>
      </c>
      <c r="BW115" s="641"/>
      <c r="BX115" s="641"/>
      <c r="BY115" s="641"/>
      <c r="BZ115" s="641"/>
      <c r="CA115" s="641" t="s">
        <v>156</v>
      </c>
      <c r="CB115" s="641"/>
      <c r="CC115" s="641"/>
      <c r="CD115" s="641"/>
      <c r="CE115" s="641"/>
      <c r="CF115" s="657" t="s">
        <v>156</v>
      </c>
      <c r="CG115" s="661"/>
      <c r="CH115" s="661"/>
      <c r="CI115" s="661"/>
      <c r="CJ115" s="661"/>
      <c r="CK115" s="673"/>
      <c r="CL115" s="413"/>
      <c r="CM115" s="425" t="s">
        <v>75</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156</v>
      </c>
      <c r="DH115" s="446"/>
      <c r="DI115" s="446"/>
      <c r="DJ115" s="446"/>
      <c r="DK115" s="499"/>
      <c r="DL115" s="515" t="s">
        <v>156</v>
      </c>
      <c r="DM115" s="446"/>
      <c r="DN115" s="446"/>
      <c r="DO115" s="446"/>
      <c r="DP115" s="499"/>
      <c r="DQ115" s="515">
        <v>52840</v>
      </c>
      <c r="DR115" s="446"/>
      <c r="DS115" s="446"/>
      <c r="DT115" s="446"/>
      <c r="DU115" s="499"/>
      <c r="DV115" s="539">
        <v>0.3</v>
      </c>
      <c r="DW115" s="547"/>
      <c r="DX115" s="547"/>
      <c r="DY115" s="547"/>
      <c r="DZ115" s="557"/>
    </row>
    <row r="116" spans="1:130" s="365" customFormat="1" ht="26.25" customHeight="1">
      <c r="A116" s="388"/>
      <c r="B116" s="411"/>
      <c r="C116" s="423" t="s">
        <v>12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156</v>
      </c>
      <c r="AB116" s="446"/>
      <c r="AC116" s="446"/>
      <c r="AD116" s="446"/>
      <c r="AE116" s="499"/>
      <c r="AF116" s="515" t="s">
        <v>156</v>
      </c>
      <c r="AG116" s="446"/>
      <c r="AH116" s="446"/>
      <c r="AI116" s="446"/>
      <c r="AJ116" s="499"/>
      <c r="AK116" s="515" t="s">
        <v>156</v>
      </c>
      <c r="AL116" s="446"/>
      <c r="AM116" s="446"/>
      <c r="AN116" s="446"/>
      <c r="AO116" s="499"/>
      <c r="AP116" s="539" t="s">
        <v>156</v>
      </c>
      <c r="AQ116" s="547"/>
      <c r="AR116" s="547"/>
      <c r="AS116" s="547"/>
      <c r="AT116" s="557"/>
      <c r="AU116" s="569"/>
      <c r="AV116" s="578"/>
      <c r="AW116" s="578"/>
      <c r="AX116" s="578"/>
      <c r="AY116" s="578"/>
      <c r="AZ116" s="602" t="s">
        <v>178</v>
      </c>
      <c r="BA116" s="605"/>
      <c r="BB116" s="605"/>
      <c r="BC116" s="605"/>
      <c r="BD116" s="605"/>
      <c r="BE116" s="605"/>
      <c r="BF116" s="605"/>
      <c r="BG116" s="605"/>
      <c r="BH116" s="605"/>
      <c r="BI116" s="605"/>
      <c r="BJ116" s="605"/>
      <c r="BK116" s="605"/>
      <c r="BL116" s="605"/>
      <c r="BM116" s="605"/>
      <c r="BN116" s="605"/>
      <c r="BO116" s="605"/>
      <c r="BP116" s="628"/>
      <c r="BQ116" s="633" t="s">
        <v>156</v>
      </c>
      <c r="BR116" s="641"/>
      <c r="BS116" s="641"/>
      <c r="BT116" s="641"/>
      <c r="BU116" s="641"/>
      <c r="BV116" s="641" t="s">
        <v>156</v>
      </c>
      <c r="BW116" s="641"/>
      <c r="BX116" s="641"/>
      <c r="BY116" s="641"/>
      <c r="BZ116" s="641"/>
      <c r="CA116" s="641" t="s">
        <v>156</v>
      </c>
      <c r="CB116" s="641"/>
      <c r="CC116" s="641"/>
      <c r="CD116" s="641"/>
      <c r="CE116" s="641"/>
      <c r="CF116" s="657" t="s">
        <v>156</v>
      </c>
      <c r="CG116" s="661"/>
      <c r="CH116" s="661"/>
      <c r="CI116" s="661"/>
      <c r="CJ116" s="661"/>
      <c r="CK116" s="673"/>
      <c r="CL116" s="413"/>
      <c r="CM116" s="425" t="s">
        <v>464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22490</v>
      </c>
      <c r="DH116" s="446"/>
      <c r="DI116" s="446"/>
      <c r="DJ116" s="446"/>
      <c r="DK116" s="499"/>
      <c r="DL116" s="515">
        <v>1245</v>
      </c>
      <c r="DM116" s="446"/>
      <c r="DN116" s="446"/>
      <c r="DO116" s="446"/>
      <c r="DP116" s="499"/>
      <c r="DQ116" s="515" t="s">
        <v>156</v>
      </c>
      <c r="DR116" s="446"/>
      <c r="DS116" s="446"/>
      <c r="DT116" s="446"/>
      <c r="DU116" s="499"/>
      <c r="DV116" s="539" t="s">
        <v>156</v>
      </c>
      <c r="DW116" s="547"/>
      <c r="DX116" s="547"/>
      <c r="DY116" s="547"/>
      <c r="DZ116" s="557"/>
    </row>
    <row r="117" spans="1:130" s="365" customFormat="1" ht="26.25" customHeight="1">
      <c r="A117" s="383" t="s">
        <v>242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294</v>
      </c>
      <c r="Z117" s="469"/>
      <c r="AA117" s="483">
        <v>1810179</v>
      </c>
      <c r="AB117" s="488"/>
      <c r="AC117" s="488"/>
      <c r="AD117" s="488"/>
      <c r="AE117" s="500"/>
      <c r="AF117" s="516">
        <v>1803455</v>
      </c>
      <c r="AG117" s="488"/>
      <c r="AH117" s="488"/>
      <c r="AI117" s="488"/>
      <c r="AJ117" s="500"/>
      <c r="AK117" s="516">
        <v>1740698</v>
      </c>
      <c r="AL117" s="488"/>
      <c r="AM117" s="488"/>
      <c r="AN117" s="488"/>
      <c r="AO117" s="500"/>
      <c r="AP117" s="540"/>
      <c r="AQ117" s="548"/>
      <c r="AR117" s="548"/>
      <c r="AS117" s="548"/>
      <c r="AT117" s="558"/>
      <c r="AU117" s="569"/>
      <c r="AV117" s="578"/>
      <c r="AW117" s="578"/>
      <c r="AX117" s="578"/>
      <c r="AY117" s="578"/>
      <c r="AZ117" s="426" t="s">
        <v>465</v>
      </c>
      <c r="BA117" s="428"/>
      <c r="BB117" s="428"/>
      <c r="BC117" s="428"/>
      <c r="BD117" s="428"/>
      <c r="BE117" s="428"/>
      <c r="BF117" s="428"/>
      <c r="BG117" s="428"/>
      <c r="BH117" s="428"/>
      <c r="BI117" s="428"/>
      <c r="BJ117" s="428"/>
      <c r="BK117" s="428"/>
      <c r="BL117" s="428"/>
      <c r="BM117" s="428"/>
      <c r="BN117" s="428"/>
      <c r="BO117" s="428"/>
      <c r="BP117" s="474"/>
      <c r="BQ117" s="633" t="s">
        <v>156</v>
      </c>
      <c r="BR117" s="641"/>
      <c r="BS117" s="641"/>
      <c r="BT117" s="641"/>
      <c r="BU117" s="641"/>
      <c r="BV117" s="641" t="s">
        <v>156</v>
      </c>
      <c r="BW117" s="641"/>
      <c r="BX117" s="641"/>
      <c r="BY117" s="641"/>
      <c r="BZ117" s="641"/>
      <c r="CA117" s="641" t="s">
        <v>156</v>
      </c>
      <c r="CB117" s="641"/>
      <c r="CC117" s="641"/>
      <c r="CD117" s="641"/>
      <c r="CE117" s="641"/>
      <c r="CF117" s="657" t="s">
        <v>156</v>
      </c>
      <c r="CG117" s="661"/>
      <c r="CH117" s="661"/>
      <c r="CI117" s="661"/>
      <c r="CJ117" s="661"/>
      <c r="CK117" s="673"/>
      <c r="CL117" s="413"/>
      <c r="CM117" s="425" t="s">
        <v>311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156</v>
      </c>
      <c r="DH117" s="446"/>
      <c r="DI117" s="446"/>
      <c r="DJ117" s="446"/>
      <c r="DK117" s="499"/>
      <c r="DL117" s="515" t="s">
        <v>156</v>
      </c>
      <c r="DM117" s="446"/>
      <c r="DN117" s="446"/>
      <c r="DO117" s="446"/>
      <c r="DP117" s="499"/>
      <c r="DQ117" s="515" t="s">
        <v>156</v>
      </c>
      <c r="DR117" s="446"/>
      <c r="DS117" s="446"/>
      <c r="DT117" s="446"/>
      <c r="DU117" s="499"/>
      <c r="DV117" s="539" t="s">
        <v>156</v>
      </c>
      <c r="DW117" s="547"/>
      <c r="DX117" s="547"/>
      <c r="DY117" s="547"/>
      <c r="DZ117" s="557"/>
    </row>
    <row r="118" spans="1:130" s="365" customFormat="1" ht="26.25" customHeight="1">
      <c r="A118" s="383" t="s">
        <v>47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411</v>
      </c>
      <c r="AB118" s="406"/>
      <c r="AC118" s="406"/>
      <c r="AD118" s="406"/>
      <c r="AE118" s="469"/>
      <c r="AF118" s="480" t="s">
        <v>452</v>
      </c>
      <c r="AG118" s="406"/>
      <c r="AH118" s="406"/>
      <c r="AI118" s="406"/>
      <c r="AJ118" s="469"/>
      <c r="AK118" s="480" t="s">
        <v>363</v>
      </c>
      <c r="AL118" s="406"/>
      <c r="AM118" s="406"/>
      <c r="AN118" s="406"/>
      <c r="AO118" s="469"/>
      <c r="AP118" s="480" t="s">
        <v>453</v>
      </c>
      <c r="AQ118" s="406"/>
      <c r="AR118" s="406"/>
      <c r="AS118" s="406"/>
      <c r="AT118" s="555"/>
      <c r="AU118" s="569"/>
      <c r="AV118" s="578"/>
      <c r="AW118" s="578"/>
      <c r="AX118" s="578"/>
      <c r="AY118" s="578"/>
      <c r="AZ118" s="427" t="s">
        <v>466</v>
      </c>
      <c r="BA118" s="423"/>
      <c r="BB118" s="423"/>
      <c r="BC118" s="423"/>
      <c r="BD118" s="423"/>
      <c r="BE118" s="423"/>
      <c r="BF118" s="423"/>
      <c r="BG118" s="423"/>
      <c r="BH118" s="423"/>
      <c r="BI118" s="423"/>
      <c r="BJ118" s="423"/>
      <c r="BK118" s="423"/>
      <c r="BL118" s="423"/>
      <c r="BM118" s="423"/>
      <c r="BN118" s="423"/>
      <c r="BO118" s="423"/>
      <c r="BP118" s="473"/>
      <c r="BQ118" s="634" t="s">
        <v>156</v>
      </c>
      <c r="BR118" s="642"/>
      <c r="BS118" s="642"/>
      <c r="BT118" s="642"/>
      <c r="BU118" s="642"/>
      <c r="BV118" s="642" t="s">
        <v>156</v>
      </c>
      <c r="BW118" s="642"/>
      <c r="BX118" s="642"/>
      <c r="BY118" s="642"/>
      <c r="BZ118" s="642"/>
      <c r="CA118" s="642" t="s">
        <v>156</v>
      </c>
      <c r="CB118" s="642"/>
      <c r="CC118" s="642"/>
      <c r="CD118" s="642"/>
      <c r="CE118" s="642"/>
      <c r="CF118" s="657" t="s">
        <v>156</v>
      </c>
      <c r="CG118" s="661"/>
      <c r="CH118" s="661"/>
      <c r="CI118" s="661"/>
      <c r="CJ118" s="661"/>
      <c r="CK118" s="673"/>
      <c r="CL118" s="413"/>
      <c r="CM118" s="425" t="s">
        <v>467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156</v>
      </c>
      <c r="DH118" s="446"/>
      <c r="DI118" s="446"/>
      <c r="DJ118" s="446"/>
      <c r="DK118" s="499"/>
      <c r="DL118" s="515" t="s">
        <v>156</v>
      </c>
      <c r="DM118" s="446"/>
      <c r="DN118" s="446"/>
      <c r="DO118" s="446"/>
      <c r="DP118" s="499"/>
      <c r="DQ118" s="515" t="s">
        <v>156</v>
      </c>
      <c r="DR118" s="446"/>
      <c r="DS118" s="446"/>
      <c r="DT118" s="446"/>
      <c r="DU118" s="499"/>
      <c r="DV118" s="539" t="s">
        <v>156</v>
      </c>
      <c r="DW118" s="547"/>
      <c r="DX118" s="547"/>
      <c r="DY118" s="547"/>
      <c r="DZ118" s="557"/>
    </row>
    <row r="119" spans="1:130" s="365" customFormat="1" ht="26.25" customHeight="1">
      <c r="A119" s="389" t="s">
        <v>360</v>
      </c>
      <c r="B119" s="412"/>
      <c r="C119" s="424" t="s">
        <v>442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156</v>
      </c>
      <c r="AB119" s="487"/>
      <c r="AC119" s="487"/>
      <c r="AD119" s="487"/>
      <c r="AE119" s="498"/>
      <c r="AF119" s="514" t="s">
        <v>156</v>
      </c>
      <c r="AG119" s="487"/>
      <c r="AH119" s="487"/>
      <c r="AI119" s="487"/>
      <c r="AJ119" s="498"/>
      <c r="AK119" s="514" t="s">
        <v>156</v>
      </c>
      <c r="AL119" s="487"/>
      <c r="AM119" s="487"/>
      <c r="AN119" s="487"/>
      <c r="AO119" s="498"/>
      <c r="AP119" s="538" t="s">
        <v>156</v>
      </c>
      <c r="AQ119" s="546"/>
      <c r="AR119" s="546"/>
      <c r="AS119" s="546"/>
      <c r="AT119" s="556"/>
      <c r="AU119" s="570"/>
      <c r="AV119" s="579"/>
      <c r="AW119" s="579"/>
      <c r="AX119" s="579"/>
      <c r="AY119" s="579"/>
      <c r="AZ119" s="603" t="s">
        <v>242</v>
      </c>
      <c r="BA119" s="603"/>
      <c r="BB119" s="603"/>
      <c r="BC119" s="603"/>
      <c r="BD119" s="603"/>
      <c r="BE119" s="603"/>
      <c r="BF119" s="603"/>
      <c r="BG119" s="603"/>
      <c r="BH119" s="603"/>
      <c r="BI119" s="603"/>
      <c r="BJ119" s="603"/>
      <c r="BK119" s="603"/>
      <c r="BL119" s="603"/>
      <c r="BM119" s="603"/>
      <c r="BN119" s="603"/>
      <c r="BO119" s="468" t="s">
        <v>121</v>
      </c>
      <c r="BP119" s="629"/>
      <c r="BQ119" s="634">
        <v>25792599</v>
      </c>
      <c r="BR119" s="642"/>
      <c r="BS119" s="642"/>
      <c r="BT119" s="642"/>
      <c r="BU119" s="642"/>
      <c r="BV119" s="642">
        <v>24545400</v>
      </c>
      <c r="BW119" s="642"/>
      <c r="BX119" s="642"/>
      <c r="BY119" s="642"/>
      <c r="BZ119" s="642"/>
      <c r="CA119" s="642">
        <v>23247598</v>
      </c>
      <c r="CB119" s="642"/>
      <c r="CC119" s="642"/>
      <c r="CD119" s="642"/>
      <c r="CE119" s="642"/>
      <c r="CF119" s="544"/>
      <c r="CG119" s="552"/>
      <c r="CH119" s="552"/>
      <c r="CI119" s="552"/>
      <c r="CJ119" s="669"/>
      <c r="CK119" s="674"/>
      <c r="CL119" s="414"/>
      <c r="CM119" s="427" t="s">
        <v>468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156</v>
      </c>
      <c r="DH119" s="489"/>
      <c r="DI119" s="489"/>
      <c r="DJ119" s="489"/>
      <c r="DK119" s="501"/>
      <c r="DL119" s="517" t="s">
        <v>156</v>
      </c>
      <c r="DM119" s="489"/>
      <c r="DN119" s="489"/>
      <c r="DO119" s="489"/>
      <c r="DP119" s="501"/>
      <c r="DQ119" s="517" t="s">
        <v>156</v>
      </c>
      <c r="DR119" s="489"/>
      <c r="DS119" s="489"/>
      <c r="DT119" s="489"/>
      <c r="DU119" s="501"/>
      <c r="DV119" s="714" t="s">
        <v>156</v>
      </c>
      <c r="DW119" s="716"/>
      <c r="DX119" s="716"/>
      <c r="DY119" s="716"/>
      <c r="DZ119" s="723"/>
    </row>
    <row r="120" spans="1:130" s="365" customFormat="1" ht="26.25" customHeight="1">
      <c r="A120" s="390"/>
      <c r="B120" s="413"/>
      <c r="C120" s="425" t="s">
        <v>96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156</v>
      </c>
      <c r="AB120" s="446"/>
      <c r="AC120" s="446"/>
      <c r="AD120" s="446"/>
      <c r="AE120" s="499"/>
      <c r="AF120" s="515" t="s">
        <v>156</v>
      </c>
      <c r="AG120" s="446"/>
      <c r="AH120" s="446"/>
      <c r="AI120" s="446"/>
      <c r="AJ120" s="499"/>
      <c r="AK120" s="515" t="s">
        <v>156</v>
      </c>
      <c r="AL120" s="446"/>
      <c r="AM120" s="446"/>
      <c r="AN120" s="446"/>
      <c r="AO120" s="499"/>
      <c r="AP120" s="539" t="s">
        <v>156</v>
      </c>
      <c r="AQ120" s="547"/>
      <c r="AR120" s="547"/>
      <c r="AS120" s="547"/>
      <c r="AT120" s="557"/>
      <c r="AU120" s="571" t="s">
        <v>457</v>
      </c>
      <c r="AV120" s="580"/>
      <c r="AW120" s="580"/>
      <c r="AX120" s="580"/>
      <c r="AY120" s="591"/>
      <c r="AZ120" s="424" t="s">
        <v>171</v>
      </c>
      <c r="BA120" s="407"/>
      <c r="BB120" s="407"/>
      <c r="BC120" s="407"/>
      <c r="BD120" s="407"/>
      <c r="BE120" s="407"/>
      <c r="BF120" s="407"/>
      <c r="BG120" s="407"/>
      <c r="BH120" s="407"/>
      <c r="BI120" s="407"/>
      <c r="BJ120" s="407"/>
      <c r="BK120" s="407"/>
      <c r="BL120" s="407"/>
      <c r="BM120" s="407"/>
      <c r="BN120" s="407"/>
      <c r="BO120" s="407"/>
      <c r="BP120" s="470"/>
      <c r="BQ120" s="632">
        <v>5042642</v>
      </c>
      <c r="BR120" s="640"/>
      <c r="BS120" s="640"/>
      <c r="BT120" s="640"/>
      <c r="BU120" s="640"/>
      <c r="BV120" s="640">
        <v>6045429</v>
      </c>
      <c r="BW120" s="640"/>
      <c r="BX120" s="640"/>
      <c r="BY120" s="640"/>
      <c r="BZ120" s="640"/>
      <c r="CA120" s="640">
        <v>7373552</v>
      </c>
      <c r="CB120" s="640"/>
      <c r="CC120" s="640"/>
      <c r="CD120" s="640"/>
      <c r="CE120" s="640"/>
      <c r="CF120" s="656">
        <v>46.5</v>
      </c>
      <c r="CG120" s="660"/>
      <c r="CH120" s="660"/>
      <c r="CI120" s="660"/>
      <c r="CJ120" s="660"/>
      <c r="CK120" s="675" t="s">
        <v>239</v>
      </c>
      <c r="CL120" s="685"/>
      <c r="CM120" s="685"/>
      <c r="CN120" s="685"/>
      <c r="CO120" s="688"/>
      <c r="CP120" s="692" t="s">
        <v>325</v>
      </c>
      <c r="CQ120" s="695"/>
      <c r="CR120" s="695"/>
      <c r="CS120" s="695"/>
      <c r="CT120" s="695"/>
      <c r="CU120" s="695"/>
      <c r="CV120" s="695"/>
      <c r="CW120" s="695"/>
      <c r="CX120" s="695"/>
      <c r="CY120" s="695"/>
      <c r="CZ120" s="695"/>
      <c r="DA120" s="695"/>
      <c r="DB120" s="695"/>
      <c r="DC120" s="695"/>
      <c r="DD120" s="695"/>
      <c r="DE120" s="695"/>
      <c r="DF120" s="698"/>
      <c r="DG120" s="632">
        <v>2331634</v>
      </c>
      <c r="DH120" s="640"/>
      <c r="DI120" s="640"/>
      <c r="DJ120" s="640"/>
      <c r="DK120" s="640"/>
      <c r="DL120" s="640">
        <v>1807674</v>
      </c>
      <c r="DM120" s="640"/>
      <c r="DN120" s="640"/>
      <c r="DO120" s="640"/>
      <c r="DP120" s="640"/>
      <c r="DQ120" s="640">
        <v>1166026</v>
      </c>
      <c r="DR120" s="640"/>
      <c r="DS120" s="640"/>
      <c r="DT120" s="640"/>
      <c r="DU120" s="640"/>
      <c r="DV120" s="712">
        <v>7.3</v>
      </c>
      <c r="DW120" s="712"/>
      <c r="DX120" s="712"/>
      <c r="DY120" s="712"/>
      <c r="DZ120" s="721"/>
    </row>
    <row r="121" spans="1:130" s="365" customFormat="1" ht="26.25" customHeight="1">
      <c r="A121" s="390"/>
      <c r="B121" s="413"/>
      <c r="C121" s="426" t="s">
        <v>99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156</v>
      </c>
      <c r="AB121" s="446"/>
      <c r="AC121" s="446"/>
      <c r="AD121" s="446"/>
      <c r="AE121" s="499"/>
      <c r="AF121" s="515" t="s">
        <v>156</v>
      </c>
      <c r="AG121" s="446"/>
      <c r="AH121" s="446"/>
      <c r="AI121" s="446"/>
      <c r="AJ121" s="499"/>
      <c r="AK121" s="515" t="s">
        <v>156</v>
      </c>
      <c r="AL121" s="446"/>
      <c r="AM121" s="446"/>
      <c r="AN121" s="446"/>
      <c r="AO121" s="499"/>
      <c r="AP121" s="539" t="s">
        <v>156</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2977592</v>
      </c>
      <c r="BR121" s="641"/>
      <c r="BS121" s="641"/>
      <c r="BT121" s="641"/>
      <c r="BU121" s="641"/>
      <c r="BV121" s="641">
        <v>2364206</v>
      </c>
      <c r="BW121" s="641"/>
      <c r="BX121" s="641"/>
      <c r="BY121" s="641"/>
      <c r="BZ121" s="641"/>
      <c r="CA121" s="641">
        <v>1762717</v>
      </c>
      <c r="CB121" s="641"/>
      <c r="CC121" s="641"/>
      <c r="CD121" s="641"/>
      <c r="CE121" s="641"/>
      <c r="CF121" s="657">
        <v>11.1</v>
      </c>
      <c r="CG121" s="661"/>
      <c r="CH121" s="661"/>
      <c r="CI121" s="661"/>
      <c r="CJ121" s="661"/>
      <c r="CK121" s="676"/>
      <c r="CL121" s="686"/>
      <c r="CM121" s="686"/>
      <c r="CN121" s="686"/>
      <c r="CO121" s="689"/>
      <c r="CP121" s="693" t="s">
        <v>439</v>
      </c>
      <c r="CQ121" s="403"/>
      <c r="CR121" s="403"/>
      <c r="CS121" s="403"/>
      <c r="CT121" s="403"/>
      <c r="CU121" s="403"/>
      <c r="CV121" s="403"/>
      <c r="CW121" s="403"/>
      <c r="CX121" s="403"/>
      <c r="CY121" s="403"/>
      <c r="CZ121" s="403"/>
      <c r="DA121" s="403"/>
      <c r="DB121" s="403"/>
      <c r="DC121" s="403"/>
      <c r="DD121" s="403"/>
      <c r="DE121" s="403"/>
      <c r="DF121" s="699"/>
      <c r="DG121" s="633" t="s">
        <v>156</v>
      </c>
      <c r="DH121" s="641"/>
      <c r="DI121" s="641"/>
      <c r="DJ121" s="641"/>
      <c r="DK121" s="641"/>
      <c r="DL121" s="641" t="s">
        <v>156</v>
      </c>
      <c r="DM121" s="641"/>
      <c r="DN121" s="641"/>
      <c r="DO121" s="641"/>
      <c r="DP121" s="641"/>
      <c r="DQ121" s="641" t="s">
        <v>156</v>
      </c>
      <c r="DR121" s="641"/>
      <c r="DS121" s="641"/>
      <c r="DT121" s="641"/>
      <c r="DU121" s="641"/>
      <c r="DV121" s="713" t="s">
        <v>156</v>
      </c>
      <c r="DW121" s="713"/>
      <c r="DX121" s="713"/>
      <c r="DY121" s="713"/>
      <c r="DZ121" s="722"/>
    </row>
    <row r="122" spans="1:130" s="365" customFormat="1" ht="26.25" customHeight="1">
      <c r="A122" s="390"/>
      <c r="B122" s="413"/>
      <c r="C122" s="425" t="s">
        <v>463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156</v>
      </c>
      <c r="AB122" s="446"/>
      <c r="AC122" s="446"/>
      <c r="AD122" s="446"/>
      <c r="AE122" s="499"/>
      <c r="AF122" s="515" t="s">
        <v>156</v>
      </c>
      <c r="AG122" s="446"/>
      <c r="AH122" s="446"/>
      <c r="AI122" s="446"/>
      <c r="AJ122" s="499"/>
      <c r="AK122" s="515" t="s">
        <v>156</v>
      </c>
      <c r="AL122" s="446"/>
      <c r="AM122" s="446"/>
      <c r="AN122" s="446"/>
      <c r="AO122" s="499"/>
      <c r="AP122" s="539" t="s">
        <v>156</v>
      </c>
      <c r="AQ122" s="547"/>
      <c r="AR122" s="547"/>
      <c r="AS122" s="547"/>
      <c r="AT122" s="557"/>
      <c r="AU122" s="572"/>
      <c r="AV122" s="581"/>
      <c r="AW122" s="581"/>
      <c r="AX122" s="581"/>
      <c r="AY122" s="592"/>
      <c r="AZ122" s="427" t="s">
        <v>470</v>
      </c>
      <c r="BA122" s="423"/>
      <c r="BB122" s="423"/>
      <c r="BC122" s="423"/>
      <c r="BD122" s="423"/>
      <c r="BE122" s="423"/>
      <c r="BF122" s="423"/>
      <c r="BG122" s="423"/>
      <c r="BH122" s="423"/>
      <c r="BI122" s="423"/>
      <c r="BJ122" s="423"/>
      <c r="BK122" s="423"/>
      <c r="BL122" s="423"/>
      <c r="BM122" s="423"/>
      <c r="BN122" s="423"/>
      <c r="BO122" s="423"/>
      <c r="BP122" s="473"/>
      <c r="BQ122" s="634">
        <v>16820801</v>
      </c>
      <c r="BR122" s="642"/>
      <c r="BS122" s="642"/>
      <c r="BT122" s="642"/>
      <c r="BU122" s="642"/>
      <c r="BV122" s="642">
        <v>16862196</v>
      </c>
      <c r="BW122" s="642"/>
      <c r="BX122" s="642"/>
      <c r="BY122" s="642"/>
      <c r="BZ122" s="642"/>
      <c r="CA122" s="642">
        <v>16286153</v>
      </c>
      <c r="CB122" s="642"/>
      <c r="CC122" s="642"/>
      <c r="CD122" s="642"/>
      <c r="CE122" s="642"/>
      <c r="CF122" s="658">
        <v>102.6</v>
      </c>
      <c r="CG122" s="662"/>
      <c r="CH122" s="662"/>
      <c r="CI122" s="662"/>
      <c r="CJ122" s="662"/>
      <c r="CK122" s="676"/>
      <c r="CL122" s="686"/>
      <c r="CM122" s="686"/>
      <c r="CN122" s="686"/>
      <c r="CO122" s="689"/>
      <c r="CP122" s="693" t="s">
        <v>183</v>
      </c>
      <c r="CQ122" s="403"/>
      <c r="CR122" s="403"/>
      <c r="CS122" s="403"/>
      <c r="CT122" s="403"/>
      <c r="CU122" s="403"/>
      <c r="CV122" s="403"/>
      <c r="CW122" s="403"/>
      <c r="CX122" s="403"/>
      <c r="CY122" s="403"/>
      <c r="CZ122" s="403"/>
      <c r="DA122" s="403"/>
      <c r="DB122" s="403"/>
      <c r="DC122" s="403"/>
      <c r="DD122" s="403"/>
      <c r="DE122" s="403"/>
      <c r="DF122" s="699"/>
      <c r="DG122" s="633" t="s">
        <v>156</v>
      </c>
      <c r="DH122" s="641"/>
      <c r="DI122" s="641"/>
      <c r="DJ122" s="641"/>
      <c r="DK122" s="641"/>
      <c r="DL122" s="641" t="s">
        <v>156</v>
      </c>
      <c r="DM122" s="641"/>
      <c r="DN122" s="641"/>
      <c r="DO122" s="641"/>
      <c r="DP122" s="641"/>
      <c r="DQ122" s="641" t="s">
        <v>156</v>
      </c>
      <c r="DR122" s="641"/>
      <c r="DS122" s="641"/>
      <c r="DT122" s="641"/>
      <c r="DU122" s="641"/>
      <c r="DV122" s="713" t="s">
        <v>156</v>
      </c>
      <c r="DW122" s="713"/>
      <c r="DX122" s="713"/>
      <c r="DY122" s="713"/>
      <c r="DZ122" s="722"/>
    </row>
    <row r="123" spans="1:130" s="365" customFormat="1" ht="26.25" customHeight="1">
      <c r="A123" s="390"/>
      <c r="B123" s="413"/>
      <c r="C123" s="425" t="s">
        <v>464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30320</v>
      </c>
      <c r="AB123" s="446"/>
      <c r="AC123" s="446"/>
      <c r="AD123" s="446"/>
      <c r="AE123" s="499"/>
      <c r="AF123" s="515">
        <v>21245</v>
      </c>
      <c r="AG123" s="446"/>
      <c r="AH123" s="446"/>
      <c r="AI123" s="446"/>
      <c r="AJ123" s="499"/>
      <c r="AK123" s="515">
        <v>1245</v>
      </c>
      <c r="AL123" s="446"/>
      <c r="AM123" s="446"/>
      <c r="AN123" s="446"/>
      <c r="AO123" s="499"/>
      <c r="AP123" s="539">
        <v>0</v>
      </c>
      <c r="AQ123" s="547"/>
      <c r="AR123" s="547"/>
      <c r="AS123" s="547"/>
      <c r="AT123" s="557"/>
      <c r="AU123" s="573"/>
      <c r="AV123" s="582"/>
      <c r="AW123" s="582"/>
      <c r="AX123" s="582"/>
      <c r="AY123" s="582"/>
      <c r="AZ123" s="603" t="s">
        <v>242</v>
      </c>
      <c r="BA123" s="603"/>
      <c r="BB123" s="603"/>
      <c r="BC123" s="603"/>
      <c r="BD123" s="603"/>
      <c r="BE123" s="603"/>
      <c r="BF123" s="603"/>
      <c r="BG123" s="603"/>
      <c r="BH123" s="603"/>
      <c r="BI123" s="603"/>
      <c r="BJ123" s="603"/>
      <c r="BK123" s="603"/>
      <c r="BL123" s="603"/>
      <c r="BM123" s="603"/>
      <c r="BN123" s="603"/>
      <c r="BO123" s="468" t="s">
        <v>472</v>
      </c>
      <c r="BP123" s="629"/>
      <c r="BQ123" s="635">
        <v>24841035</v>
      </c>
      <c r="BR123" s="643"/>
      <c r="BS123" s="643"/>
      <c r="BT123" s="643"/>
      <c r="BU123" s="643"/>
      <c r="BV123" s="643">
        <v>25271831</v>
      </c>
      <c r="BW123" s="643"/>
      <c r="BX123" s="643"/>
      <c r="BY123" s="643"/>
      <c r="BZ123" s="643"/>
      <c r="CA123" s="643">
        <v>25422422</v>
      </c>
      <c r="CB123" s="643"/>
      <c r="CC123" s="643"/>
      <c r="CD123" s="643"/>
      <c r="CE123" s="643"/>
      <c r="CF123" s="544"/>
      <c r="CG123" s="552"/>
      <c r="CH123" s="552"/>
      <c r="CI123" s="552"/>
      <c r="CJ123" s="669"/>
      <c r="CK123" s="676"/>
      <c r="CL123" s="686"/>
      <c r="CM123" s="686"/>
      <c r="CN123" s="686"/>
      <c r="CO123" s="689"/>
      <c r="CP123" s="693" t="s">
        <v>194</v>
      </c>
      <c r="CQ123" s="403"/>
      <c r="CR123" s="403"/>
      <c r="CS123" s="403"/>
      <c r="CT123" s="403"/>
      <c r="CU123" s="403"/>
      <c r="CV123" s="403"/>
      <c r="CW123" s="403"/>
      <c r="CX123" s="403"/>
      <c r="CY123" s="403"/>
      <c r="CZ123" s="403"/>
      <c r="DA123" s="403"/>
      <c r="DB123" s="403"/>
      <c r="DC123" s="403"/>
      <c r="DD123" s="403"/>
      <c r="DE123" s="403"/>
      <c r="DF123" s="699"/>
      <c r="DG123" s="482" t="s">
        <v>156</v>
      </c>
      <c r="DH123" s="446"/>
      <c r="DI123" s="446"/>
      <c r="DJ123" s="446"/>
      <c r="DK123" s="499"/>
      <c r="DL123" s="515" t="s">
        <v>156</v>
      </c>
      <c r="DM123" s="446"/>
      <c r="DN123" s="446"/>
      <c r="DO123" s="446"/>
      <c r="DP123" s="499"/>
      <c r="DQ123" s="515" t="s">
        <v>156</v>
      </c>
      <c r="DR123" s="446"/>
      <c r="DS123" s="446"/>
      <c r="DT123" s="446"/>
      <c r="DU123" s="499"/>
      <c r="DV123" s="539" t="s">
        <v>156</v>
      </c>
      <c r="DW123" s="547"/>
      <c r="DX123" s="547"/>
      <c r="DY123" s="547"/>
      <c r="DZ123" s="557"/>
    </row>
    <row r="124" spans="1:130" s="365" customFormat="1" ht="26.25" customHeight="1">
      <c r="A124" s="390"/>
      <c r="B124" s="413"/>
      <c r="C124" s="425" t="s">
        <v>311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156</v>
      </c>
      <c r="AB124" s="446"/>
      <c r="AC124" s="446"/>
      <c r="AD124" s="446"/>
      <c r="AE124" s="499"/>
      <c r="AF124" s="515" t="s">
        <v>156</v>
      </c>
      <c r="AG124" s="446"/>
      <c r="AH124" s="446"/>
      <c r="AI124" s="446"/>
      <c r="AJ124" s="499"/>
      <c r="AK124" s="515" t="s">
        <v>156</v>
      </c>
      <c r="AL124" s="446"/>
      <c r="AM124" s="446"/>
      <c r="AN124" s="446"/>
      <c r="AO124" s="499"/>
      <c r="AP124" s="539" t="s">
        <v>156</v>
      </c>
      <c r="AQ124" s="547"/>
      <c r="AR124" s="547"/>
      <c r="AS124" s="547"/>
      <c r="AT124" s="557"/>
      <c r="AU124" s="574" t="s">
        <v>473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6.3</v>
      </c>
      <c r="BR124" s="644"/>
      <c r="BS124" s="644"/>
      <c r="BT124" s="644"/>
      <c r="BU124" s="644"/>
      <c r="BV124" s="644" t="s">
        <v>156</v>
      </c>
      <c r="BW124" s="644"/>
      <c r="BX124" s="644"/>
      <c r="BY124" s="644"/>
      <c r="BZ124" s="644"/>
      <c r="CA124" s="644" t="s">
        <v>156</v>
      </c>
      <c r="CB124" s="644"/>
      <c r="CC124" s="644"/>
      <c r="CD124" s="644"/>
      <c r="CE124" s="644"/>
      <c r="CF124" s="545"/>
      <c r="CG124" s="553"/>
      <c r="CH124" s="553"/>
      <c r="CI124" s="553"/>
      <c r="CJ124" s="670"/>
      <c r="CK124" s="677"/>
      <c r="CL124" s="677"/>
      <c r="CM124" s="677"/>
      <c r="CN124" s="677"/>
      <c r="CO124" s="690"/>
      <c r="CP124" s="693" t="s">
        <v>474</v>
      </c>
      <c r="CQ124" s="403"/>
      <c r="CR124" s="403"/>
      <c r="CS124" s="403"/>
      <c r="CT124" s="403"/>
      <c r="CU124" s="403"/>
      <c r="CV124" s="403"/>
      <c r="CW124" s="403"/>
      <c r="CX124" s="403"/>
      <c r="CY124" s="403"/>
      <c r="CZ124" s="403"/>
      <c r="DA124" s="403"/>
      <c r="DB124" s="403"/>
      <c r="DC124" s="403"/>
      <c r="DD124" s="403"/>
      <c r="DE124" s="403"/>
      <c r="DF124" s="699"/>
      <c r="DG124" s="484" t="s">
        <v>156</v>
      </c>
      <c r="DH124" s="489"/>
      <c r="DI124" s="489"/>
      <c r="DJ124" s="489"/>
      <c r="DK124" s="501"/>
      <c r="DL124" s="517" t="s">
        <v>156</v>
      </c>
      <c r="DM124" s="489"/>
      <c r="DN124" s="489"/>
      <c r="DO124" s="489"/>
      <c r="DP124" s="501"/>
      <c r="DQ124" s="517" t="s">
        <v>156</v>
      </c>
      <c r="DR124" s="489"/>
      <c r="DS124" s="489"/>
      <c r="DT124" s="489"/>
      <c r="DU124" s="501"/>
      <c r="DV124" s="714" t="s">
        <v>156</v>
      </c>
      <c r="DW124" s="716"/>
      <c r="DX124" s="716"/>
      <c r="DY124" s="716"/>
      <c r="DZ124" s="723"/>
    </row>
    <row r="125" spans="1:130" s="365" customFormat="1" ht="26.25" customHeight="1">
      <c r="A125" s="390"/>
      <c r="B125" s="413"/>
      <c r="C125" s="425" t="s">
        <v>467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156</v>
      </c>
      <c r="AB125" s="446"/>
      <c r="AC125" s="446"/>
      <c r="AD125" s="446"/>
      <c r="AE125" s="499"/>
      <c r="AF125" s="515" t="s">
        <v>156</v>
      </c>
      <c r="AG125" s="446"/>
      <c r="AH125" s="446"/>
      <c r="AI125" s="446"/>
      <c r="AJ125" s="499"/>
      <c r="AK125" s="515" t="s">
        <v>156</v>
      </c>
      <c r="AL125" s="446"/>
      <c r="AM125" s="446"/>
      <c r="AN125" s="446"/>
      <c r="AO125" s="499"/>
      <c r="AP125" s="539" t="s">
        <v>156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475</v>
      </c>
      <c r="CL125" s="685"/>
      <c r="CM125" s="685"/>
      <c r="CN125" s="685"/>
      <c r="CO125" s="688"/>
      <c r="CP125" s="424" t="s">
        <v>106</v>
      </c>
      <c r="CQ125" s="407"/>
      <c r="CR125" s="407"/>
      <c r="CS125" s="407"/>
      <c r="CT125" s="407"/>
      <c r="CU125" s="407"/>
      <c r="CV125" s="407"/>
      <c r="CW125" s="407"/>
      <c r="CX125" s="407"/>
      <c r="CY125" s="407"/>
      <c r="CZ125" s="407"/>
      <c r="DA125" s="407"/>
      <c r="DB125" s="407"/>
      <c r="DC125" s="407"/>
      <c r="DD125" s="407"/>
      <c r="DE125" s="407"/>
      <c r="DF125" s="470"/>
      <c r="DG125" s="632" t="s">
        <v>156</v>
      </c>
      <c r="DH125" s="640"/>
      <c r="DI125" s="640"/>
      <c r="DJ125" s="640"/>
      <c r="DK125" s="640"/>
      <c r="DL125" s="640" t="s">
        <v>156</v>
      </c>
      <c r="DM125" s="640"/>
      <c r="DN125" s="640"/>
      <c r="DO125" s="640"/>
      <c r="DP125" s="640"/>
      <c r="DQ125" s="640" t="s">
        <v>156</v>
      </c>
      <c r="DR125" s="640"/>
      <c r="DS125" s="640"/>
      <c r="DT125" s="640"/>
      <c r="DU125" s="640"/>
      <c r="DV125" s="712" t="s">
        <v>156</v>
      </c>
      <c r="DW125" s="712"/>
      <c r="DX125" s="712"/>
      <c r="DY125" s="712"/>
      <c r="DZ125" s="721"/>
    </row>
    <row r="126" spans="1:130" s="365" customFormat="1" ht="26.25" customHeight="1">
      <c r="A126" s="390"/>
      <c r="B126" s="413"/>
      <c r="C126" s="425" t="s">
        <v>468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156</v>
      </c>
      <c r="AB126" s="446"/>
      <c r="AC126" s="446"/>
      <c r="AD126" s="446"/>
      <c r="AE126" s="499"/>
      <c r="AF126" s="515" t="s">
        <v>156</v>
      </c>
      <c r="AG126" s="446"/>
      <c r="AH126" s="446"/>
      <c r="AI126" s="446"/>
      <c r="AJ126" s="499"/>
      <c r="AK126" s="515" t="s">
        <v>156</v>
      </c>
      <c r="AL126" s="446"/>
      <c r="AM126" s="446"/>
      <c r="AN126" s="446"/>
      <c r="AO126" s="499"/>
      <c r="AP126" s="539" t="s">
        <v>156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396</v>
      </c>
      <c r="CQ126" s="378"/>
      <c r="CR126" s="378"/>
      <c r="CS126" s="378"/>
      <c r="CT126" s="378"/>
      <c r="CU126" s="378"/>
      <c r="CV126" s="378"/>
      <c r="CW126" s="378"/>
      <c r="CX126" s="378"/>
      <c r="CY126" s="378"/>
      <c r="CZ126" s="378"/>
      <c r="DA126" s="378"/>
      <c r="DB126" s="378"/>
      <c r="DC126" s="378"/>
      <c r="DD126" s="378"/>
      <c r="DE126" s="378"/>
      <c r="DF126" s="472"/>
      <c r="DG126" s="633" t="s">
        <v>156</v>
      </c>
      <c r="DH126" s="641"/>
      <c r="DI126" s="641"/>
      <c r="DJ126" s="641"/>
      <c r="DK126" s="641"/>
      <c r="DL126" s="641" t="s">
        <v>156</v>
      </c>
      <c r="DM126" s="641"/>
      <c r="DN126" s="641"/>
      <c r="DO126" s="641"/>
      <c r="DP126" s="641"/>
      <c r="DQ126" s="641" t="s">
        <v>156</v>
      </c>
      <c r="DR126" s="641"/>
      <c r="DS126" s="641"/>
      <c r="DT126" s="641"/>
      <c r="DU126" s="641"/>
      <c r="DV126" s="713" t="s">
        <v>156</v>
      </c>
      <c r="DW126" s="713"/>
      <c r="DX126" s="713"/>
      <c r="DY126" s="713"/>
      <c r="DZ126" s="722"/>
    </row>
    <row r="127" spans="1:130" s="365" customFormat="1" ht="26.25" customHeight="1">
      <c r="A127" s="391"/>
      <c r="B127" s="414"/>
      <c r="C127" s="427" t="s">
        <v>30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2878</v>
      </c>
      <c r="AB127" s="446"/>
      <c r="AC127" s="446"/>
      <c r="AD127" s="446"/>
      <c r="AE127" s="499"/>
      <c r="AF127" s="515">
        <v>3077</v>
      </c>
      <c r="AG127" s="446"/>
      <c r="AH127" s="446"/>
      <c r="AI127" s="446"/>
      <c r="AJ127" s="499"/>
      <c r="AK127" s="515">
        <v>3376</v>
      </c>
      <c r="AL127" s="446"/>
      <c r="AM127" s="446"/>
      <c r="AN127" s="446"/>
      <c r="AO127" s="499"/>
      <c r="AP127" s="539">
        <v>0</v>
      </c>
      <c r="AQ127" s="547"/>
      <c r="AR127" s="547"/>
      <c r="AS127" s="547"/>
      <c r="AT127" s="557"/>
      <c r="AU127" s="378"/>
      <c r="AV127" s="378"/>
      <c r="AW127" s="378"/>
      <c r="AX127" s="584" t="s">
        <v>478</v>
      </c>
      <c r="AY127" s="593"/>
      <c r="AZ127" s="593"/>
      <c r="BA127" s="593"/>
      <c r="BB127" s="593"/>
      <c r="BC127" s="593"/>
      <c r="BD127" s="593"/>
      <c r="BE127" s="610"/>
      <c r="BF127" s="612" t="s">
        <v>86</v>
      </c>
      <c r="BG127" s="593"/>
      <c r="BH127" s="593"/>
      <c r="BI127" s="593"/>
      <c r="BJ127" s="593"/>
      <c r="BK127" s="593"/>
      <c r="BL127" s="610"/>
      <c r="BM127" s="612" t="s">
        <v>397</v>
      </c>
      <c r="BN127" s="593"/>
      <c r="BO127" s="593"/>
      <c r="BP127" s="593"/>
      <c r="BQ127" s="593"/>
      <c r="BR127" s="593"/>
      <c r="BS127" s="610"/>
      <c r="BT127" s="612" t="s">
        <v>389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427</v>
      </c>
      <c r="CQ127" s="378"/>
      <c r="CR127" s="378"/>
      <c r="CS127" s="378"/>
      <c r="CT127" s="378"/>
      <c r="CU127" s="378"/>
      <c r="CV127" s="378"/>
      <c r="CW127" s="378"/>
      <c r="CX127" s="378"/>
      <c r="CY127" s="378"/>
      <c r="CZ127" s="378"/>
      <c r="DA127" s="378"/>
      <c r="DB127" s="378"/>
      <c r="DC127" s="378"/>
      <c r="DD127" s="378"/>
      <c r="DE127" s="378"/>
      <c r="DF127" s="472"/>
      <c r="DG127" s="633" t="s">
        <v>156</v>
      </c>
      <c r="DH127" s="641"/>
      <c r="DI127" s="641"/>
      <c r="DJ127" s="641"/>
      <c r="DK127" s="641"/>
      <c r="DL127" s="641" t="s">
        <v>156</v>
      </c>
      <c r="DM127" s="641"/>
      <c r="DN127" s="641"/>
      <c r="DO127" s="641"/>
      <c r="DP127" s="641"/>
      <c r="DQ127" s="641" t="s">
        <v>156</v>
      </c>
      <c r="DR127" s="641"/>
      <c r="DS127" s="641"/>
      <c r="DT127" s="641"/>
      <c r="DU127" s="641"/>
      <c r="DV127" s="713" t="s">
        <v>156</v>
      </c>
      <c r="DW127" s="713"/>
      <c r="DX127" s="713"/>
      <c r="DY127" s="713"/>
      <c r="DZ127" s="722"/>
    </row>
    <row r="128" spans="1:130" s="365" customFormat="1" ht="26.25" customHeight="1">
      <c r="A128" s="392" t="s">
        <v>479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181</v>
      </c>
      <c r="X128" s="463"/>
      <c r="Y128" s="463"/>
      <c r="Z128" s="475"/>
      <c r="AA128" s="481">
        <v>202325</v>
      </c>
      <c r="AB128" s="487"/>
      <c r="AC128" s="487"/>
      <c r="AD128" s="487"/>
      <c r="AE128" s="498"/>
      <c r="AF128" s="514">
        <v>187753</v>
      </c>
      <c r="AG128" s="487"/>
      <c r="AH128" s="487"/>
      <c r="AI128" s="487"/>
      <c r="AJ128" s="498"/>
      <c r="AK128" s="514">
        <v>173287</v>
      </c>
      <c r="AL128" s="487"/>
      <c r="AM128" s="487"/>
      <c r="AN128" s="487"/>
      <c r="AO128" s="498"/>
      <c r="AP128" s="541"/>
      <c r="AQ128" s="549"/>
      <c r="AR128" s="549"/>
      <c r="AS128" s="549"/>
      <c r="AT128" s="559"/>
      <c r="AU128" s="378"/>
      <c r="AV128" s="378"/>
      <c r="AW128" s="378"/>
      <c r="AX128" s="384" t="s">
        <v>189</v>
      </c>
      <c r="AY128" s="407"/>
      <c r="AZ128" s="407"/>
      <c r="BA128" s="407"/>
      <c r="BB128" s="407"/>
      <c r="BC128" s="407"/>
      <c r="BD128" s="407"/>
      <c r="BE128" s="470"/>
      <c r="BF128" s="613" t="s">
        <v>156</v>
      </c>
      <c r="BG128" s="617"/>
      <c r="BH128" s="617"/>
      <c r="BI128" s="617"/>
      <c r="BJ128" s="617"/>
      <c r="BK128" s="617"/>
      <c r="BL128" s="623"/>
      <c r="BM128" s="613">
        <v>12.63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376</v>
      </c>
      <c r="CQ128" s="381"/>
      <c r="CR128" s="381"/>
      <c r="CS128" s="381"/>
      <c r="CT128" s="381"/>
      <c r="CU128" s="381"/>
      <c r="CV128" s="381"/>
      <c r="CW128" s="381"/>
      <c r="CX128" s="381"/>
      <c r="CY128" s="381"/>
      <c r="CZ128" s="381"/>
      <c r="DA128" s="381"/>
      <c r="DB128" s="381"/>
      <c r="DC128" s="381"/>
      <c r="DD128" s="381"/>
      <c r="DE128" s="381"/>
      <c r="DF128" s="611"/>
      <c r="DG128" s="702" t="s">
        <v>156</v>
      </c>
      <c r="DH128" s="705"/>
      <c r="DI128" s="705"/>
      <c r="DJ128" s="705"/>
      <c r="DK128" s="705"/>
      <c r="DL128" s="705" t="s">
        <v>156</v>
      </c>
      <c r="DM128" s="705"/>
      <c r="DN128" s="705"/>
      <c r="DO128" s="705"/>
      <c r="DP128" s="705"/>
      <c r="DQ128" s="705" t="s">
        <v>156</v>
      </c>
      <c r="DR128" s="705"/>
      <c r="DS128" s="705"/>
      <c r="DT128" s="705"/>
      <c r="DU128" s="705"/>
      <c r="DV128" s="715" t="s">
        <v>156</v>
      </c>
      <c r="DW128" s="715"/>
      <c r="DX128" s="715"/>
      <c r="DY128" s="715"/>
      <c r="DZ128" s="724"/>
    </row>
    <row r="129" spans="1:131" s="365" customFormat="1" ht="26.25" customHeight="1">
      <c r="A129" s="385" t="s">
        <v>128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202</v>
      </c>
      <c r="X129" s="466"/>
      <c r="Y129" s="466"/>
      <c r="Z129" s="476"/>
      <c r="AA129" s="482">
        <v>16363537</v>
      </c>
      <c r="AB129" s="446"/>
      <c r="AC129" s="446"/>
      <c r="AD129" s="446"/>
      <c r="AE129" s="499"/>
      <c r="AF129" s="515">
        <v>17535836</v>
      </c>
      <c r="AG129" s="446"/>
      <c r="AH129" s="446"/>
      <c r="AI129" s="446"/>
      <c r="AJ129" s="499"/>
      <c r="AK129" s="515">
        <v>17295242</v>
      </c>
      <c r="AL129" s="446"/>
      <c r="AM129" s="446"/>
      <c r="AN129" s="446"/>
      <c r="AO129" s="499"/>
      <c r="AP129" s="542"/>
      <c r="AQ129" s="550"/>
      <c r="AR129" s="550"/>
      <c r="AS129" s="550"/>
      <c r="AT129" s="560"/>
      <c r="AU129" s="576"/>
      <c r="AV129" s="576"/>
      <c r="AW129" s="576"/>
      <c r="AX129" s="585" t="s">
        <v>73</v>
      </c>
      <c r="AY129" s="378"/>
      <c r="AZ129" s="378"/>
      <c r="BA129" s="378"/>
      <c r="BB129" s="378"/>
      <c r="BC129" s="378"/>
      <c r="BD129" s="378"/>
      <c r="BE129" s="472"/>
      <c r="BF129" s="614" t="s">
        <v>156</v>
      </c>
      <c r="BG129" s="618"/>
      <c r="BH129" s="618"/>
      <c r="BI129" s="618"/>
      <c r="BJ129" s="618"/>
      <c r="BK129" s="618"/>
      <c r="BL129" s="624"/>
      <c r="BM129" s="614">
        <v>17.63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480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481</v>
      </c>
      <c r="X130" s="466"/>
      <c r="Y130" s="466"/>
      <c r="Z130" s="476"/>
      <c r="AA130" s="482">
        <v>1403230</v>
      </c>
      <c r="AB130" s="446"/>
      <c r="AC130" s="446"/>
      <c r="AD130" s="446"/>
      <c r="AE130" s="499"/>
      <c r="AF130" s="515">
        <v>1410669</v>
      </c>
      <c r="AG130" s="446"/>
      <c r="AH130" s="446"/>
      <c r="AI130" s="446"/>
      <c r="AJ130" s="499"/>
      <c r="AK130" s="515">
        <v>1422910</v>
      </c>
      <c r="AL130" s="446"/>
      <c r="AM130" s="446"/>
      <c r="AN130" s="446"/>
      <c r="AO130" s="499"/>
      <c r="AP130" s="542"/>
      <c r="AQ130" s="550"/>
      <c r="AR130" s="550"/>
      <c r="AS130" s="550"/>
      <c r="AT130" s="560"/>
      <c r="AU130" s="576"/>
      <c r="AV130" s="576"/>
      <c r="AW130" s="576"/>
      <c r="AX130" s="585" t="s">
        <v>413</v>
      </c>
      <c r="AY130" s="378"/>
      <c r="AZ130" s="378"/>
      <c r="BA130" s="378"/>
      <c r="BB130" s="378"/>
      <c r="BC130" s="378"/>
      <c r="BD130" s="378"/>
      <c r="BE130" s="472"/>
      <c r="BF130" s="615">
        <v>1.1000000000000001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131</v>
      </c>
      <c r="X131" s="467"/>
      <c r="Y131" s="467"/>
      <c r="Z131" s="477"/>
      <c r="AA131" s="484">
        <v>14960307</v>
      </c>
      <c r="AB131" s="489"/>
      <c r="AC131" s="489"/>
      <c r="AD131" s="489"/>
      <c r="AE131" s="501"/>
      <c r="AF131" s="517">
        <v>16125167</v>
      </c>
      <c r="AG131" s="489"/>
      <c r="AH131" s="489"/>
      <c r="AI131" s="489"/>
      <c r="AJ131" s="501"/>
      <c r="AK131" s="517">
        <v>15872332</v>
      </c>
      <c r="AL131" s="489"/>
      <c r="AM131" s="489"/>
      <c r="AN131" s="489"/>
      <c r="AO131" s="501"/>
      <c r="AP131" s="543"/>
      <c r="AQ131" s="551"/>
      <c r="AR131" s="551"/>
      <c r="AS131" s="551"/>
      <c r="AT131" s="561"/>
      <c r="AU131" s="576"/>
      <c r="AV131" s="576"/>
      <c r="AW131" s="576"/>
      <c r="AX131" s="586" t="s">
        <v>444</v>
      </c>
      <c r="AY131" s="381"/>
      <c r="AZ131" s="381"/>
      <c r="BA131" s="381"/>
      <c r="BB131" s="381"/>
      <c r="BC131" s="381"/>
      <c r="BD131" s="381"/>
      <c r="BE131" s="611"/>
      <c r="BF131" s="616" t="s">
        <v>156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77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482</v>
      </c>
      <c r="W132" s="462"/>
      <c r="X132" s="462"/>
      <c r="Y132" s="462"/>
      <c r="Z132" s="478"/>
      <c r="AA132" s="485">
        <v>1.367779418</v>
      </c>
      <c r="AB132" s="490"/>
      <c r="AC132" s="490"/>
      <c r="AD132" s="490"/>
      <c r="AE132" s="502"/>
      <c r="AF132" s="518">
        <v>1.2715093120000001</v>
      </c>
      <c r="AG132" s="490"/>
      <c r="AH132" s="490"/>
      <c r="AI132" s="490"/>
      <c r="AJ132" s="502"/>
      <c r="AK132" s="518">
        <v>0.91039552300000004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v>
      </c>
      <c r="W133" s="404"/>
      <c r="X133" s="404"/>
      <c r="Y133" s="404"/>
      <c r="Z133" s="479"/>
      <c r="AA133" s="486">
        <v>1.7</v>
      </c>
      <c r="AB133" s="491"/>
      <c r="AC133" s="491"/>
      <c r="AD133" s="491"/>
      <c r="AE133" s="503"/>
      <c r="AF133" s="486">
        <v>1.4</v>
      </c>
      <c r="AG133" s="491"/>
      <c r="AH133" s="491"/>
      <c r="AI133" s="491"/>
      <c r="AJ133" s="503"/>
      <c r="AK133" s="486">
        <v>1.1000000000000001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WHoTMe+IGalpCMPz+N71wnGylwgIONZvHM8l7QZJZ6lLsAU3E0rosRusonJa3td9knw+CynEgU6hgoos/4bCjg==" saltValue="OFl8UGnzENsOPDJDBS6FI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60</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ZWjriWNVyp56FyI1aRiuyCVK5tdkn8mTXSwYq7a/qcd/9nTnfGEPfHThLTPD3QkUct9u0oOQFJXmOXq+sfzpPw==" saltValue="qaBfCl12hlkMsJONQYbc7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2">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2"/>
    <row r="3" spans="2:116" ht="13.2"/>
    <row r="4" spans="2:116" ht="13.2">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2">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2"/>
    <row r="20" spans="9:116" ht="13.2"/>
    <row r="21" spans="9:116" ht="13.2">
      <c r="DL21" s="726"/>
    </row>
    <row r="22" spans="9:116" ht="13.2">
      <c r="DI22" s="726"/>
      <c r="DJ22" s="726"/>
      <c r="DK22" s="726"/>
      <c r="DL22" s="726"/>
    </row>
    <row r="23" spans="9:116" ht="13.2">
      <c r="CY23" s="726"/>
      <c r="CZ23" s="726"/>
      <c r="DA23" s="726"/>
      <c r="DB23" s="726"/>
      <c r="DC23" s="726"/>
      <c r="DD23" s="726"/>
      <c r="DE23" s="726"/>
      <c r="DF23" s="726"/>
      <c r="DG23" s="726"/>
      <c r="DH23" s="726"/>
      <c r="DI23" s="726"/>
      <c r="DJ23" s="726"/>
      <c r="DK23" s="726"/>
      <c r="DL23" s="726"/>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26"/>
      <c r="DA35" s="726"/>
      <c r="DB35" s="726"/>
      <c r="DC35" s="726"/>
      <c r="DD35" s="726"/>
      <c r="DE35" s="726"/>
      <c r="DF35" s="726"/>
      <c r="DG35" s="726"/>
      <c r="DH35" s="726"/>
      <c r="DI35" s="726"/>
      <c r="DJ35" s="726"/>
      <c r="DK35" s="726"/>
      <c r="DL35" s="726"/>
    </row>
    <row r="36" spans="15:116" ht="13.2"/>
    <row r="37" spans="15:116" ht="13.2">
      <c r="DL37" s="726"/>
    </row>
    <row r="38" spans="15:116" ht="13.2">
      <c r="DI38" s="726"/>
      <c r="DJ38" s="726"/>
      <c r="DK38" s="726"/>
      <c r="DL38" s="726"/>
    </row>
    <row r="39" spans="15:116" ht="13.2"/>
    <row r="40" spans="15:116" ht="13.2"/>
    <row r="41" spans="15:116" ht="13.2"/>
    <row r="42" spans="15:116" ht="13.2"/>
    <row r="43" spans="15:116" ht="13.2">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2">
      <c r="DL44" s="726"/>
    </row>
    <row r="45" spans="15:116" ht="13.2"/>
    <row r="46" spans="15:116" ht="13.2">
      <c r="DA46" s="726"/>
      <c r="DB46" s="726"/>
      <c r="DC46" s="726"/>
      <c r="DD46" s="726"/>
      <c r="DE46" s="726"/>
      <c r="DF46" s="726"/>
      <c r="DG46" s="726"/>
      <c r="DH46" s="726"/>
      <c r="DI46" s="726"/>
      <c r="DJ46" s="726"/>
      <c r="DK46" s="726"/>
      <c r="DL46" s="726"/>
    </row>
    <row r="47" spans="15:116" ht="13.2"/>
    <row r="48" spans="15:116" ht="13.2"/>
    <row r="49" spans="104:116" ht="13.2"/>
    <row r="50" spans="104:116" ht="13.2">
      <c r="CZ50" s="726"/>
      <c r="DA50" s="726"/>
      <c r="DB50" s="726"/>
      <c r="DC50" s="726"/>
      <c r="DD50" s="726"/>
      <c r="DE50" s="726"/>
      <c r="DF50" s="726"/>
      <c r="DG50" s="726"/>
      <c r="DH50" s="726"/>
      <c r="DI50" s="726"/>
      <c r="DJ50" s="726"/>
      <c r="DK50" s="726"/>
      <c r="DL50" s="726"/>
    </row>
    <row r="51" spans="104:116" ht="13.2"/>
    <row r="52" spans="104:116" ht="13.2"/>
    <row r="53" spans="104:116" ht="13.2">
      <c r="DL53" s="726"/>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26"/>
      <c r="DD67" s="726"/>
      <c r="DE67" s="726"/>
      <c r="DF67" s="726"/>
      <c r="DG67" s="726"/>
      <c r="DH67" s="726"/>
      <c r="DI67" s="726"/>
      <c r="DJ67" s="726"/>
      <c r="DK67" s="726"/>
      <c r="DL67" s="726"/>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dGKw1qhYoaoDHB9tn0CHDDyaGsbRu1tJRm0XHPtTo04hl8zNISSX6Ywn47SZ910K+5H99MXvbwg2PhtxqGG8Aw==" saltValue="8CNfXGxh2eiY5JilGLuHr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304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42</v>
      </c>
      <c r="AP7" s="797"/>
      <c r="AQ7" s="808" t="s">
        <v>504</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488</v>
      </c>
      <c r="AQ8" s="809" t="s">
        <v>505</v>
      </c>
      <c r="AR8" s="823" t="s">
        <v>506</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507</v>
      </c>
      <c r="AL9" s="757"/>
      <c r="AM9" s="757"/>
      <c r="AN9" s="774"/>
      <c r="AO9" s="787">
        <v>4776807</v>
      </c>
      <c r="AP9" s="787">
        <v>57726</v>
      </c>
      <c r="AQ9" s="810">
        <v>65316</v>
      </c>
      <c r="AR9" s="824">
        <v>-11.6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163</v>
      </c>
      <c r="AL10" s="757"/>
      <c r="AM10" s="757"/>
      <c r="AN10" s="774"/>
      <c r="AO10" s="788">
        <v>39887</v>
      </c>
      <c r="AP10" s="788">
        <v>482</v>
      </c>
      <c r="AQ10" s="811">
        <v>6075</v>
      </c>
      <c r="AR10" s="825">
        <v>-92.1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374</v>
      </c>
      <c r="AL11" s="757"/>
      <c r="AM11" s="757"/>
      <c r="AN11" s="774"/>
      <c r="AO11" s="788">
        <v>29139</v>
      </c>
      <c r="AP11" s="788">
        <v>352</v>
      </c>
      <c r="AQ11" s="811">
        <v>1232</v>
      </c>
      <c r="AR11" s="825">
        <v>-71.400000000000006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200</v>
      </c>
      <c r="AL12" s="757"/>
      <c r="AM12" s="757"/>
      <c r="AN12" s="774"/>
      <c r="AO12" s="788" t="s">
        <v>156</v>
      </c>
      <c r="AP12" s="788" t="s">
        <v>156</v>
      </c>
      <c r="AQ12" s="811">
        <v>18</v>
      </c>
      <c r="AR12" s="825" t="s">
        <v>156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239318</v>
      </c>
      <c r="AP13" s="788">
        <v>2892</v>
      </c>
      <c r="AQ13" s="811">
        <v>2791</v>
      </c>
      <c r="AR13" s="825">
        <v>3.6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509</v>
      </c>
      <c r="AL14" s="757"/>
      <c r="AM14" s="757"/>
      <c r="AN14" s="774"/>
      <c r="AO14" s="788">
        <v>96786</v>
      </c>
      <c r="AP14" s="788">
        <v>1170</v>
      </c>
      <c r="AQ14" s="811">
        <v>1364</v>
      </c>
      <c r="AR14" s="825">
        <v>-14.2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281</v>
      </c>
      <c r="AL15" s="758"/>
      <c r="AM15" s="758"/>
      <c r="AN15" s="775"/>
      <c r="AO15" s="788">
        <v>-290761</v>
      </c>
      <c r="AP15" s="788">
        <v>-3514</v>
      </c>
      <c r="AQ15" s="811">
        <v>-4006</v>
      </c>
      <c r="AR15" s="825">
        <v>-12.3</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242</v>
      </c>
      <c r="AL16" s="758"/>
      <c r="AM16" s="758"/>
      <c r="AN16" s="775"/>
      <c r="AO16" s="788">
        <v>4891176</v>
      </c>
      <c r="AP16" s="788">
        <v>59109</v>
      </c>
      <c r="AQ16" s="811">
        <v>72790</v>
      </c>
      <c r="AR16" s="825">
        <v>-18.8</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125</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309</v>
      </c>
      <c r="AQ20" s="812" t="s">
        <v>18</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4.88</v>
      </c>
      <c r="AP21" s="800">
        <v>6.54</v>
      </c>
      <c r="AQ21" s="813">
        <v>-1.66</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98.8</v>
      </c>
      <c r="AP22" s="801">
        <v>98.3</v>
      </c>
      <c r="AQ22" s="814">
        <v>0.5</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231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89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42</v>
      </c>
      <c r="AP30" s="797"/>
      <c r="AQ30" s="808" t="s">
        <v>504</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488</v>
      </c>
      <c r="AQ31" s="809" t="s">
        <v>505</v>
      </c>
      <c r="AR31" s="823" t="s">
        <v>506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514</v>
      </c>
      <c r="AL32" s="761"/>
      <c r="AM32" s="761"/>
      <c r="AN32" s="778"/>
      <c r="AO32" s="788">
        <v>1648979</v>
      </c>
      <c r="AP32" s="788">
        <v>19927</v>
      </c>
      <c r="AQ32" s="815">
        <v>35011</v>
      </c>
      <c r="AR32" s="825">
        <v>-43.1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515</v>
      </c>
      <c r="AL33" s="761"/>
      <c r="AM33" s="761"/>
      <c r="AN33" s="778"/>
      <c r="AO33" s="788" t="s">
        <v>156</v>
      </c>
      <c r="AP33" s="788" t="s">
        <v>156</v>
      </c>
      <c r="AQ33" s="815" t="s">
        <v>156</v>
      </c>
      <c r="AR33" s="825" t="s">
        <v>156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483</v>
      </c>
      <c r="AL34" s="761"/>
      <c r="AM34" s="761"/>
      <c r="AN34" s="778"/>
      <c r="AO34" s="788" t="s">
        <v>156</v>
      </c>
      <c r="AP34" s="788" t="s">
        <v>156</v>
      </c>
      <c r="AQ34" s="815">
        <v>4</v>
      </c>
      <c r="AR34" s="825" t="s">
        <v>156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87098</v>
      </c>
      <c r="AP35" s="788">
        <v>1053</v>
      </c>
      <c r="AQ35" s="815">
        <v>8351</v>
      </c>
      <c r="AR35" s="825">
        <v>-87.4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7</v>
      </c>
      <c r="AL36" s="761"/>
      <c r="AM36" s="761"/>
      <c r="AN36" s="778"/>
      <c r="AO36" s="788" t="s">
        <v>156</v>
      </c>
      <c r="AP36" s="788" t="s">
        <v>156</v>
      </c>
      <c r="AQ36" s="815">
        <v>1645</v>
      </c>
      <c r="AR36" s="825" t="s">
        <v>156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322</v>
      </c>
      <c r="AL37" s="761"/>
      <c r="AM37" s="761"/>
      <c r="AN37" s="778"/>
      <c r="AO37" s="788">
        <v>4621</v>
      </c>
      <c r="AP37" s="788">
        <v>56</v>
      </c>
      <c r="AQ37" s="815">
        <v>1050</v>
      </c>
      <c r="AR37" s="825">
        <v>-94.7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484</v>
      </c>
      <c r="AL38" s="762"/>
      <c r="AM38" s="762"/>
      <c r="AN38" s="779"/>
      <c r="AO38" s="792" t="s">
        <v>156</v>
      </c>
      <c r="AP38" s="792" t="s">
        <v>156</v>
      </c>
      <c r="AQ38" s="816">
        <v>1</v>
      </c>
      <c r="AR38" s="814" t="s">
        <v>156</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34</v>
      </c>
      <c r="AL39" s="762"/>
      <c r="AM39" s="762"/>
      <c r="AN39" s="779"/>
      <c r="AO39" s="788">
        <v>-173287</v>
      </c>
      <c r="AP39" s="788">
        <v>-2094</v>
      </c>
      <c r="AQ39" s="815">
        <v>-5851</v>
      </c>
      <c r="AR39" s="825">
        <v>-64.2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485</v>
      </c>
      <c r="AL40" s="761"/>
      <c r="AM40" s="761"/>
      <c r="AN40" s="778"/>
      <c r="AO40" s="788">
        <v>-1422910</v>
      </c>
      <c r="AP40" s="788">
        <v>-17195</v>
      </c>
      <c r="AQ40" s="815">
        <v>-27858</v>
      </c>
      <c r="AR40" s="825">
        <v>-38.299999999999997</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361</v>
      </c>
      <c r="AL41" s="763"/>
      <c r="AM41" s="763"/>
      <c r="AN41" s="780"/>
      <c r="AO41" s="788">
        <v>144501</v>
      </c>
      <c r="AP41" s="788">
        <v>1746</v>
      </c>
      <c r="AQ41" s="815">
        <v>12351</v>
      </c>
      <c r="AR41" s="825">
        <v>-85.9</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517</v>
      </c>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42</v>
      </c>
      <c r="AN49" s="781" t="s">
        <v>422</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476</v>
      </c>
      <c r="AO50" s="794" t="s">
        <v>477</v>
      </c>
      <c r="AP50" s="805" t="s">
        <v>520</v>
      </c>
      <c r="AQ50" s="818" t="s">
        <v>356</v>
      </c>
      <c r="AR50" s="828" t="s">
        <v>486</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487</v>
      </c>
      <c r="AL51" s="764"/>
      <c r="AM51" s="770">
        <v>2967690</v>
      </c>
      <c r="AN51" s="783">
        <v>35980</v>
      </c>
      <c r="AO51" s="795">
        <v>41.5</v>
      </c>
      <c r="AP51" s="806">
        <v>69185</v>
      </c>
      <c r="AQ51" s="819">
        <v>-2</v>
      </c>
      <c r="AR51" s="829">
        <v>43.5</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244</v>
      </c>
      <c r="AM52" s="771">
        <v>2276314</v>
      </c>
      <c r="AN52" s="784">
        <v>27598</v>
      </c>
      <c r="AO52" s="796">
        <v>33</v>
      </c>
      <c r="AP52" s="807">
        <v>38519</v>
      </c>
      <c r="AQ52" s="820">
        <v>3</v>
      </c>
      <c r="AR52" s="830">
        <v>30</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489</v>
      </c>
      <c r="AL53" s="764"/>
      <c r="AM53" s="770">
        <v>2197471</v>
      </c>
      <c r="AN53" s="783">
        <v>26394</v>
      </c>
      <c r="AO53" s="795">
        <v>-26.6</v>
      </c>
      <c r="AP53" s="806">
        <v>70166</v>
      </c>
      <c r="AQ53" s="819">
        <v>1.4</v>
      </c>
      <c r="AR53" s="829">
        <v>-28</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244</v>
      </c>
      <c r="AM54" s="771">
        <v>1873317</v>
      </c>
      <c r="AN54" s="784">
        <v>22500</v>
      </c>
      <c r="AO54" s="796">
        <v>-18.5</v>
      </c>
      <c r="AP54" s="807">
        <v>36115</v>
      </c>
      <c r="AQ54" s="820">
        <v>-6.2</v>
      </c>
      <c r="AR54" s="830">
        <v>-12.3</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459</v>
      </c>
      <c r="AL55" s="764"/>
      <c r="AM55" s="770">
        <v>1913145</v>
      </c>
      <c r="AN55" s="783">
        <v>22976</v>
      </c>
      <c r="AO55" s="795">
        <v>-12.9</v>
      </c>
      <c r="AP55" s="806">
        <v>70329</v>
      </c>
      <c r="AQ55" s="819">
        <v>0.2</v>
      </c>
      <c r="AR55" s="829">
        <v>-13.1</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244</v>
      </c>
      <c r="AM56" s="771">
        <v>1508972</v>
      </c>
      <c r="AN56" s="784">
        <v>18122</v>
      </c>
      <c r="AO56" s="796">
        <v>-19.5</v>
      </c>
      <c r="AP56" s="807">
        <v>39403</v>
      </c>
      <c r="AQ56" s="820">
        <v>9.1</v>
      </c>
      <c r="AR56" s="830">
        <v>-28.6</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290</v>
      </c>
      <c r="AL57" s="764"/>
      <c r="AM57" s="770">
        <v>2077724</v>
      </c>
      <c r="AN57" s="783">
        <v>25026</v>
      </c>
      <c r="AO57" s="795">
        <v>8.9</v>
      </c>
      <c r="AP57" s="806">
        <v>45945</v>
      </c>
      <c r="AQ57" s="819">
        <v>-34.700000000000003</v>
      </c>
      <c r="AR57" s="829">
        <v>43.6</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244</v>
      </c>
      <c r="AM58" s="771">
        <v>1494459</v>
      </c>
      <c r="AN58" s="784">
        <v>18001</v>
      </c>
      <c r="AO58" s="796">
        <v>-0.7</v>
      </c>
      <c r="AP58" s="807">
        <v>25180</v>
      </c>
      <c r="AQ58" s="820">
        <v>-36.1</v>
      </c>
      <c r="AR58" s="830">
        <v>35.4</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100</v>
      </c>
      <c r="AL59" s="764"/>
      <c r="AM59" s="770">
        <v>2166252</v>
      </c>
      <c r="AN59" s="783">
        <v>26179</v>
      </c>
      <c r="AO59" s="795">
        <v>4.5999999999999996</v>
      </c>
      <c r="AP59" s="806">
        <v>44475</v>
      </c>
      <c r="AQ59" s="819">
        <v>-3.2</v>
      </c>
      <c r="AR59" s="829">
        <v>7.8</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244</v>
      </c>
      <c r="AM60" s="771">
        <v>1660227</v>
      </c>
      <c r="AN60" s="784">
        <v>20063</v>
      </c>
      <c r="AO60" s="796">
        <v>11.5</v>
      </c>
      <c r="AP60" s="807">
        <v>24780</v>
      </c>
      <c r="AQ60" s="820">
        <v>-1.6</v>
      </c>
      <c r="AR60" s="830">
        <v>13.1</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2264456</v>
      </c>
      <c r="AN61" s="783">
        <v>27311</v>
      </c>
      <c r="AO61" s="795">
        <v>3.1</v>
      </c>
      <c r="AP61" s="806">
        <v>60020</v>
      </c>
      <c r="AQ61" s="821">
        <v>-7.7</v>
      </c>
      <c r="AR61" s="829">
        <v>10.8</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244</v>
      </c>
      <c r="AM62" s="771">
        <v>1762658</v>
      </c>
      <c r="AN62" s="784">
        <v>21257</v>
      </c>
      <c r="AO62" s="796">
        <v>1.2</v>
      </c>
      <c r="AP62" s="807">
        <v>32799</v>
      </c>
      <c r="AQ62" s="820">
        <v>-6.4</v>
      </c>
      <c r="AR62" s="830">
        <v>7.6</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yhTl8sdyIs24y9lDcJmSu/ECw4Uf3pFGh1A6Ns+z2yWR+rEILhlo/Fy7DqNbCnt/4JpW6XFWps+aVyrKHha5QQ==" saltValue="NOSyuhibR0RFn4F7mz6R0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60</v>
      </c>
    </row>
    <row r="120" spans="125:125" ht="13.5" hidden="1" customHeight="1"/>
    <row r="121" spans="125:125" ht="13.5" hidden="1" customHeight="1">
      <c r="DU121" s="726"/>
    </row>
  </sheetData>
  <sheetProtection algorithmName="SHA-512" hashValue="KknNMK5nYZ/KvKYcgLsKeEop9h154wsM8xqYTSmwCenJrLT/BCUQZyNHar6RoWiAt9LCPWmH0PluNA7eog77xA==" saltValue="UNalz30G7+QygPeXZ2vbL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60</v>
      </c>
    </row>
  </sheetData>
  <sheetProtection algorithmName="SHA-512" hashValue="q8yMbVSr2JnVwMgh5SI1c6OSx5TrctZfh4nlR11txWnpc8GuNuS8wCHcBRZsh3tZu4iF0+LvTl9O4N/QP2J1VA==" saltValue="msxiRAJWxbir2u5p2rHiv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85" zoomScaleNormal="85"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492</v>
      </c>
    </row>
    <row r="46" spans="2:10" ht="29.25" customHeight="1">
      <c r="B46" s="837" t="s">
        <v>1</v>
      </c>
      <c r="C46" s="841"/>
      <c r="D46" s="841"/>
      <c r="E46" s="845" t="s">
        <v>499</v>
      </c>
      <c r="F46" s="849" t="s">
        <v>333</v>
      </c>
      <c r="G46" s="853" t="s">
        <v>491</v>
      </c>
      <c r="H46" s="853" t="s">
        <v>493</v>
      </c>
      <c r="I46" s="853" t="s">
        <v>461</v>
      </c>
      <c r="J46" s="858" t="s">
        <v>494</v>
      </c>
    </row>
    <row r="47" spans="2:10" ht="57.75" customHeight="1">
      <c r="B47" s="838"/>
      <c r="C47" s="842" t="s">
        <v>522</v>
      </c>
      <c r="D47" s="842"/>
      <c r="E47" s="846"/>
      <c r="F47" s="850">
        <v>11.99</v>
      </c>
      <c r="G47" s="854">
        <v>12.02</v>
      </c>
      <c r="H47" s="854">
        <v>10.8</v>
      </c>
      <c r="I47" s="854">
        <v>11.43</v>
      </c>
      <c r="J47" s="859">
        <v>13.02</v>
      </c>
    </row>
    <row r="48" spans="2:10" ht="57.75" customHeight="1">
      <c r="B48" s="839"/>
      <c r="C48" s="843" t="s">
        <v>523</v>
      </c>
      <c r="D48" s="843"/>
      <c r="E48" s="847"/>
      <c r="F48" s="851">
        <v>6.7</v>
      </c>
      <c r="G48" s="855">
        <v>5.83</v>
      </c>
      <c r="H48" s="855">
        <v>9.7100000000000009</v>
      </c>
      <c r="I48" s="855">
        <v>13.16</v>
      </c>
      <c r="J48" s="860">
        <v>11.84</v>
      </c>
    </row>
    <row r="49" spans="2:10" ht="57.75" customHeight="1">
      <c r="B49" s="840"/>
      <c r="C49" s="844" t="s">
        <v>524</v>
      </c>
      <c r="D49" s="844"/>
      <c r="E49" s="848"/>
      <c r="F49" s="852">
        <v>0.5</v>
      </c>
      <c r="G49" s="856" t="s">
        <v>495</v>
      </c>
      <c r="H49" s="856">
        <v>3.57</v>
      </c>
      <c r="I49" s="856">
        <v>5.46</v>
      </c>
      <c r="J49" s="861" t="s">
        <v>259</v>
      </c>
    </row>
    <row r="50" spans="2:10" ht="13.2"/>
  </sheetData>
  <sheetProtection algorithmName="SHA-512" hashValue="XZiZ21/iZtpky34n7OuQ/T7ornMAqM2jzmkZ7DVUcFgmpBOKkM6funq0CGq/edrsSTmFmOXdahg2fd5jT4BT7Q==" saltValue="Jie/eoe+kjkEy9/TXg5z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2024-03-14T02:00:54Z</dcterms:created>
  <dcterms:modified xsi:type="dcterms:W3CDTF">2024-03-21T00:59:44Z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2024-03-21T00:59:44Z</vt:filetime>
  </property>
</Properties>
</file>