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2390" windowHeight="8160" activeTab="1"/>
  </bookViews>
  <sheets>
    <sheet name="先月" sheetId="1" r:id="rId1"/>
    <sheet name="今月" sheetId="2" r:id="rId2"/>
  </sheets>
  <definedNames>
    <definedName name="_xlnm.Print_Area" localSheetId="1">今月!$A$1:$Z$54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<sst xmlns="http://schemas.openxmlformats.org/spreadsheetml/2006/main" xmlns:r="http://schemas.openxmlformats.org/officeDocument/2006/relationships" count="44" uniqueCount="44">
  <si>
    <t>0-14</t>
  </si>
  <si>
    <t xml:space="preserve"> 25- 29</t>
  </si>
  <si>
    <t>Men</t>
  </si>
  <si>
    <t>＊＊　　年齢別　　人口報告書　　＊＊</t>
    <rPh sb="4" eb="6">
      <t>ネンレイ</t>
    </rPh>
    <rPh sb="6" eb="7">
      <t>ベツ</t>
    </rPh>
    <rPh sb="9" eb="11">
      <t>ジンコウ</t>
    </rPh>
    <rPh sb="11" eb="14">
      <t>ホウコクショ</t>
    </rPh>
    <phoneticPr fontId="7"/>
  </si>
  <si>
    <t>年齢</t>
  </si>
  <si>
    <t>65-</t>
  </si>
  <si>
    <t xml:space="preserve"> 40- 44</t>
  </si>
  <si>
    <t>総数</t>
  </si>
  <si>
    <t xml:space="preserve"> 100-</t>
  </si>
  <si>
    <t>15-64</t>
  </si>
  <si>
    <t xml:space="preserve"> 70- 74</t>
  </si>
  <si>
    <t>0- 4</t>
  </si>
  <si>
    <t xml:space="preserve"> 80- 84</t>
  </si>
  <si>
    <t xml:space="preserve"> 30- 34</t>
  </si>
  <si>
    <t xml:space="preserve"> 5- 9</t>
  </si>
  <si>
    <t xml:space="preserve"> 10- 14</t>
  </si>
  <si>
    <t>前月比</t>
    <rPh sb="0" eb="3">
      <t>ゼンゲツヒ</t>
    </rPh>
    <phoneticPr fontId="2"/>
  </si>
  <si>
    <t xml:space="preserve"> 20- 24</t>
  </si>
  <si>
    <t xml:space="preserve"> 15- 19</t>
  </si>
  <si>
    <t xml:space="preserve"> 85- 89</t>
  </si>
  <si>
    <t>総数　</t>
  </si>
  <si>
    <t>男</t>
  </si>
  <si>
    <t>女</t>
  </si>
  <si>
    <t>Total</t>
  </si>
  <si>
    <t xml:space="preserve"> 50- 54</t>
  </si>
  <si>
    <t xml:space="preserve"> 35- 39</t>
  </si>
  <si>
    <t>Women</t>
  </si>
  <si>
    <t>年齢　</t>
  </si>
  <si>
    <t xml:space="preserve"> 45- 49</t>
  </si>
  <si>
    <t xml:space="preserve"> 55- 59</t>
  </si>
  <si>
    <t xml:space="preserve"> 60- 64</t>
  </si>
  <si>
    <t xml:space="preserve"> 65- 69</t>
  </si>
  <si>
    <t xml:space="preserve"> 75- 79</t>
  </si>
  <si>
    <t xml:space="preserve"> 90- 94</t>
  </si>
  <si>
    <t>＊＊　　年齢別　　人口報告書　　＊＊</t>
  </si>
  <si>
    <t xml:space="preserve"> 95- 99</t>
  </si>
  <si>
    <t>ｿﾚｲｼﾞｮｳ</t>
  </si>
  <si>
    <t>前月</t>
    <rPh sb="0" eb="2">
      <t>ゼンゲツ</t>
    </rPh>
    <phoneticPr fontId="2"/>
  </si>
  <si>
    <t>ﾌｼｮｳ</t>
  </si>
  <si>
    <t>現在</t>
  </si>
  <si>
    <t>年齢</t>
    <rPh sb="0" eb="2">
      <t>ネンレイ</t>
    </rPh>
    <phoneticPr fontId="7"/>
  </si>
  <si>
    <t>計</t>
    <rPh sb="0" eb="1">
      <t>ケイ</t>
    </rPh>
    <phoneticPr fontId="2"/>
  </si>
  <si>
    <t>当月</t>
    <rPh sb="0" eb="2">
      <t>トウゲツ</t>
    </rPh>
    <phoneticPr fontId="2"/>
  </si>
  <si>
    <t>（人）</t>
    <rPh sb="1" eb="2">
      <t>ヒト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</si>
</sst>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0.000_ "/>
  </numFmts>
  <fonts count="8">
    <font>
      <sz val="11"/>
      <color theme="1"/>
      <name val="游ゴシック"/>
      <family val="3"/>
      <scheme val="minor"/>
    </font>
    <font>
      <sz val="11"/>
      <color auto="1"/>
      <name val="ＭＳ Ｐゴシック"/>
      <family val="3"/>
    </font>
    <font>
      <sz val="6"/>
      <color auto="1"/>
      <name val="游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9"/>
      <color auto="1"/>
      <name val="ＭＳ Ｐゴシック"/>
      <family val="3"/>
    </font>
    <font>
      <sz val="10"/>
      <color auto="1"/>
      <name val="Tahoma"/>
      <family val="2"/>
    </font>
    <font>
      <sz val="6"/>
      <color auto="1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1">
      <alignment vertical="center"/>
    </xf>
    <xf numFmtId="0" fontId="1" fillId="0" borderId="0" xfId="1" applyAlignment="1">
      <alignment horizontal="center" vertical="center"/>
    </xf>
    <xf numFmtId="0" fontId="0" fillId="0" borderId="1" xfId="2" applyFont="1" applyBorder="1">
      <alignment vertical="center"/>
    </xf>
    <xf numFmtId="0" fontId="0" fillId="0" borderId="0" xfId="2" applyFont="1">
      <alignment vertical="center"/>
    </xf>
    <xf numFmtId="0" fontId="3" fillId="0" borderId="1" xfId="2" applyFont="1" applyBorder="1">
      <alignment vertical="center"/>
    </xf>
    <xf numFmtId="0" fontId="4" fillId="0" borderId="1" xfId="2" applyFont="1" applyBorder="1">
      <alignment vertical="center"/>
    </xf>
    <xf numFmtId="0" fontId="4" fillId="0" borderId="1" xfId="2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1" fillId="0" borderId="1" xfId="1" applyBorder="1">
      <alignment vertical="center"/>
    </xf>
    <xf numFmtId="176" fontId="4" fillId="0" borderId="2" xfId="1" applyNumberFormat="1" applyFont="1" applyBorder="1" applyAlignment="1">
      <alignment horizontal="center" vertical="center"/>
    </xf>
    <xf numFmtId="0" fontId="4" fillId="0" borderId="1" xfId="2" applyFont="1" applyBorder="1" applyProtection="1">
      <alignment vertical="center"/>
      <protection locked="0"/>
    </xf>
    <xf numFmtId="0" fontId="5" fillId="2" borderId="1" xfId="2" applyFont="1" applyFill="1" applyBorder="1">
      <alignment vertical="center"/>
    </xf>
    <xf numFmtId="0" fontId="4" fillId="2" borderId="1" xfId="2" applyFont="1" applyFill="1" applyBorder="1">
      <alignment vertical="center"/>
    </xf>
    <xf numFmtId="176" fontId="4" fillId="0" borderId="0" xfId="1" applyNumberFormat="1" applyFont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5" fillId="3" borderId="1" xfId="2" applyFont="1" applyFill="1" applyBorder="1">
      <alignment vertical="center"/>
    </xf>
    <xf numFmtId="0" fontId="4" fillId="3" borderId="1" xfId="2" applyFont="1" applyFill="1" applyBorder="1">
      <alignment vertical="center"/>
    </xf>
    <xf numFmtId="0" fontId="4" fillId="3" borderId="1" xfId="2" applyFont="1" applyFill="1" applyBorder="1" applyProtection="1">
      <alignment vertical="center"/>
      <protection locked="0"/>
    </xf>
    <xf numFmtId="0" fontId="5" fillId="4" borderId="1" xfId="2" applyFont="1" applyFill="1" applyBorder="1">
      <alignment vertical="center"/>
    </xf>
    <xf numFmtId="0" fontId="4" fillId="4" borderId="1" xfId="2" applyFont="1" applyFill="1" applyBorder="1">
      <alignment vertical="center"/>
    </xf>
    <xf numFmtId="0" fontId="4" fillId="4" borderId="1" xfId="2" applyFont="1" applyFill="1" applyBorder="1" applyProtection="1">
      <alignment vertical="center"/>
      <protection locked="0"/>
    </xf>
    <xf numFmtId="28" fontId="0" fillId="5" borderId="2" xfId="2" applyNumberFormat="1" applyFont="1" applyFill="1" applyBorder="1" applyAlignment="1" applyProtection="1">
      <alignment horizontal="right" vertical="center"/>
      <protection locked="0"/>
    </xf>
    <xf numFmtId="0" fontId="0" fillId="5" borderId="2" xfId="2" applyFont="1" applyFill="1" applyBorder="1" applyAlignment="1" applyProtection="1">
      <alignment horizontal="right" vertical="center"/>
      <protection locked="0"/>
    </xf>
    <xf numFmtId="0" fontId="0" fillId="5" borderId="0" xfId="2" applyFont="1" applyFill="1" applyBorder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0" xfId="1" applyFont="1" applyAlignment="1">
      <alignment horizontal="right" vertical="center"/>
    </xf>
    <xf numFmtId="0" fontId="5" fillId="0" borderId="1" xfId="1" applyFont="1" applyBorder="1">
      <alignment vertical="center"/>
    </xf>
  </cellXfs>
  <cellStyles count="3">
    <cellStyle name="標準" xfId="0" builtinId="0"/>
    <cellStyle name="標準 2" xfId="1"/>
    <cellStyle name="標準 2_02_年齢別_1" xfId="2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54"/>
  <sheetViews>
    <sheetView workbookViewId="0">
      <selection activeCell="R10" sqref="R10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 customWidth="1"/>
    <col min="255" max="255" width="7.125" style="1" bestFit="1" customWidth="1"/>
    <col min="256" max="256" width="7.125" style="1" customWidth="1"/>
    <col min="257" max="258" width="6.5" style="1" bestFit="1" customWidth="1"/>
    <col min="259" max="261" width="8.6640625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8.6640625" style="1" hidden="1" customWidth="1"/>
    <col min="269" max="270" width="7.125" style="1" customWidth="1"/>
    <col min="271" max="272" width="6.5" style="1" customWidth="1"/>
    <col min="273" max="275" width="8.6640625" style="1" hidden="1" customWidth="1"/>
    <col min="276" max="279" width="7.125" style="1" customWidth="1"/>
    <col min="280" max="510" width="9" style="1" customWidth="1"/>
    <col min="511" max="511" width="7.125" style="1" bestFit="1" customWidth="1"/>
    <col min="512" max="512" width="7.125" style="1" customWidth="1"/>
    <col min="513" max="514" width="6.5" style="1" bestFit="1" customWidth="1"/>
    <col min="515" max="517" width="8.6640625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8.6640625" style="1" hidden="1" customWidth="1"/>
    <col min="525" max="526" width="7.125" style="1" customWidth="1"/>
    <col min="527" max="528" width="6.5" style="1" customWidth="1"/>
    <col min="529" max="531" width="8.6640625" style="1" hidden="1" customWidth="1"/>
    <col min="532" max="535" width="7.125" style="1" customWidth="1"/>
    <col min="536" max="766" width="9" style="1" customWidth="1"/>
    <col min="767" max="767" width="7.125" style="1" bestFit="1" customWidth="1"/>
    <col min="768" max="768" width="7.125" style="1" customWidth="1"/>
    <col min="769" max="770" width="6.5" style="1" bestFit="1" customWidth="1"/>
    <col min="771" max="773" width="8.6640625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8.6640625" style="1" hidden="1" customWidth="1"/>
    <col min="781" max="782" width="7.125" style="1" customWidth="1"/>
    <col min="783" max="784" width="6.5" style="1" customWidth="1"/>
    <col min="785" max="787" width="8.6640625" style="1" hidden="1" customWidth="1"/>
    <col min="788" max="791" width="7.125" style="1" customWidth="1"/>
    <col min="792" max="1022" width="9" style="1" customWidth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8.6640625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8.6640625" style="1" hidden="1" customWidth="1"/>
    <col min="1037" max="1038" width="7.125" style="1" customWidth="1"/>
    <col min="1039" max="1040" width="6.5" style="1" customWidth="1"/>
    <col min="1041" max="1043" width="8.6640625" style="1" hidden="1" customWidth="1"/>
    <col min="1044" max="1047" width="7.125" style="1" customWidth="1"/>
    <col min="1048" max="1278" width="9" style="1" customWidth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8.6640625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8.6640625" style="1" hidden="1" customWidth="1"/>
    <col min="1293" max="1294" width="7.125" style="1" customWidth="1"/>
    <col min="1295" max="1296" width="6.5" style="1" customWidth="1"/>
    <col min="1297" max="1299" width="8.6640625" style="1" hidden="1" customWidth="1"/>
    <col min="1300" max="1303" width="7.125" style="1" customWidth="1"/>
    <col min="1304" max="1534" width="9" style="1" customWidth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8.6640625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8.6640625" style="1" hidden="1" customWidth="1"/>
    <col min="1549" max="1550" width="7.125" style="1" customWidth="1"/>
    <col min="1551" max="1552" width="6.5" style="1" customWidth="1"/>
    <col min="1553" max="1555" width="8.6640625" style="1" hidden="1" customWidth="1"/>
    <col min="1556" max="1559" width="7.125" style="1" customWidth="1"/>
    <col min="1560" max="1790" width="9" style="1" customWidth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8.6640625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8.6640625" style="1" hidden="1" customWidth="1"/>
    <col min="1805" max="1806" width="7.125" style="1" customWidth="1"/>
    <col min="1807" max="1808" width="6.5" style="1" customWidth="1"/>
    <col min="1809" max="1811" width="8.6640625" style="1" hidden="1" customWidth="1"/>
    <col min="1812" max="1815" width="7.125" style="1" customWidth="1"/>
    <col min="1816" max="2046" width="9" style="1" customWidth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8.6640625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8.6640625" style="1" hidden="1" customWidth="1"/>
    <col min="2061" max="2062" width="7.125" style="1" customWidth="1"/>
    <col min="2063" max="2064" width="6.5" style="1" customWidth="1"/>
    <col min="2065" max="2067" width="8.6640625" style="1" hidden="1" customWidth="1"/>
    <col min="2068" max="2071" width="7.125" style="1" customWidth="1"/>
    <col min="2072" max="2302" width="9" style="1" customWidth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8.6640625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8.6640625" style="1" hidden="1" customWidth="1"/>
    <col min="2317" max="2318" width="7.125" style="1" customWidth="1"/>
    <col min="2319" max="2320" width="6.5" style="1" customWidth="1"/>
    <col min="2321" max="2323" width="8.6640625" style="1" hidden="1" customWidth="1"/>
    <col min="2324" max="2327" width="7.125" style="1" customWidth="1"/>
    <col min="2328" max="2558" width="9" style="1" customWidth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8.6640625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8.6640625" style="1" hidden="1" customWidth="1"/>
    <col min="2573" max="2574" width="7.125" style="1" customWidth="1"/>
    <col min="2575" max="2576" width="6.5" style="1" customWidth="1"/>
    <col min="2577" max="2579" width="8.6640625" style="1" hidden="1" customWidth="1"/>
    <col min="2580" max="2583" width="7.125" style="1" customWidth="1"/>
    <col min="2584" max="2814" width="9" style="1" customWidth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8.6640625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8.6640625" style="1" hidden="1" customWidth="1"/>
    <col min="2829" max="2830" width="7.125" style="1" customWidth="1"/>
    <col min="2831" max="2832" width="6.5" style="1" customWidth="1"/>
    <col min="2833" max="2835" width="8.6640625" style="1" hidden="1" customWidth="1"/>
    <col min="2836" max="2839" width="7.125" style="1" customWidth="1"/>
    <col min="2840" max="3070" width="9" style="1" customWidth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8.6640625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8.6640625" style="1" hidden="1" customWidth="1"/>
    <col min="3085" max="3086" width="7.125" style="1" customWidth="1"/>
    <col min="3087" max="3088" width="6.5" style="1" customWidth="1"/>
    <col min="3089" max="3091" width="8.6640625" style="1" hidden="1" customWidth="1"/>
    <col min="3092" max="3095" width="7.125" style="1" customWidth="1"/>
    <col min="3096" max="3326" width="9" style="1" customWidth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8.6640625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8.6640625" style="1" hidden="1" customWidth="1"/>
    <col min="3341" max="3342" width="7.125" style="1" customWidth="1"/>
    <col min="3343" max="3344" width="6.5" style="1" customWidth="1"/>
    <col min="3345" max="3347" width="8.6640625" style="1" hidden="1" customWidth="1"/>
    <col min="3348" max="3351" width="7.125" style="1" customWidth="1"/>
    <col min="3352" max="3582" width="9" style="1" customWidth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8.6640625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8.6640625" style="1" hidden="1" customWidth="1"/>
    <col min="3597" max="3598" width="7.125" style="1" customWidth="1"/>
    <col min="3599" max="3600" width="6.5" style="1" customWidth="1"/>
    <col min="3601" max="3603" width="8.6640625" style="1" hidden="1" customWidth="1"/>
    <col min="3604" max="3607" width="7.125" style="1" customWidth="1"/>
    <col min="3608" max="3838" width="9" style="1" customWidth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8.6640625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8.6640625" style="1" hidden="1" customWidth="1"/>
    <col min="3853" max="3854" width="7.125" style="1" customWidth="1"/>
    <col min="3855" max="3856" width="6.5" style="1" customWidth="1"/>
    <col min="3857" max="3859" width="8.6640625" style="1" hidden="1" customWidth="1"/>
    <col min="3860" max="3863" width="7.125" style="1" customWidth="1"/>
    <col min="3864" max="4094" width="9" style="1" customWidth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8.6640625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8.6640625" style="1" hidden="1" customWidth="1"/>
    <col min="4109" max="4110" width="7.125" style="1" customWidth="1"/>
    <col min="4111" max="4112" width="6.5" style="1" customWidth="1"/>
    <col min="4113" max="4115" width="8.6640625" style="1" hidden="1" customWidth="1"/>
    <col min="4116" max="4119" width="7.125" style="1" customWidth="1"/>
    <col min="4120" max="4350" width="9" style="1" customWidth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8.6640625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8.6640625" style="1" hidden="1" customWidth="1"/>
    <col min="4365" max="4366" width="7.125" style="1" customWidth="1"/>
    <col min="4367" max="4368" width="6.5" style="1" customWidth="1"/>
    <col min="4369" max="4371" width="8.6640625" style="1" hidden="1" customWidth="1"/>
    <col min="4372" max="4375" width="7.125" style="1" customWidth="1"/>
    <col min="4376" max="4606" width="9" style="1" customWidth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8.6640625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8.6640625" style="1" hidden="1" customWidth="1"/>
    <col min="4621" max="4622" width="7.125" style="1" customWidth="1"/>
    <col min="4623" max="4624" width="6.5" style="1" customWidth="1"/>
    <col min="4625" max="4627" width="8.6640625" style="1" hidden="1" customWidth="1"/>
    <col min="4628" max="4631" width="7.125" style="1" customWidth="1"/>
    <col min="4632" max="4862" width="9" style="1" customWidth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8.6640625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8.6640625" style="1" hidden="1" customWidth="1"/>
    <col min="4877" max="4878" width="7.125" style="1" customWidth="1"/>
    <col min="4879" max="4880" width="6.5" style="1" customWidth="1"/>
    <col min="4881" max="4883" width="8.6640625" style="1" hidden="1" customWidth="1"/>
    <col min="4884" max="4887" width="7.125" style="1" customWidth="1"/>
    <col min="4888" max="5118" width="9" style="1" customWidth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8.6640625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8.6640625" style="1" hidden="1" customWidth="1"/>
    <col min="5133" max="5134" width="7.125" style="1" customWidth="1"/>
    <col min="5135" max="5136" width="6.5" style="1" customWidth="1"/>
    <col min="5137" max="5139" width="8.6640625" style="1" hidden="1" customWidth="1"/>
    <col min="5140" max="5143" width="7.125" style="1" customWidth="1"/>
    <col min="5144" max="5374" width="9" style="1" customWidth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8.6640625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8.6640625" style="1" hidden="1" customWidth="1"/>
    <col min="5389" max="5390" width="7.125" style="1" customWidth="1"/>
    <col min="5391" max="5392" width="6.5" style="1" customWidth="1"/>
    <col min="5393" max="5395" width="8.6640625" style="1" hidden="1" customWidth="1"/>
    <col min="5396" max="5399" width="7.125" style="1" customWidth="1"/>
    <col min="5400" max="5630" width="9" style="1" customWidth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8.6640625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8.6640625" style="1" hidden="1" customWidth="1"/>
    <col min="5645" max="5646" width="7.125" style="1" customWidth="1"/>
    <col min="5647" max="5648" width="6.5" style="1" customWidth="1"/>
    <col min="5649" max="5651" width="8.6640625" style="1" hidden="1" customWidth="1"/>
    <col min="5652" max="5655" width="7.125" style="1" customWidth="1"/>
    <col min="5656" max="5886" width="9" style="1" customWidth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8.6640625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8.6640625" style="1" hidden="1" customWidth="1"/>
    <col min="5901" max="5902" width="7.125" style="1" customWidth="1"/>
    <col min="5903" max="5904" width="6.5" style="1" customWidth="1"/>
    <col min="5905" max="5907" width="8.6640625" style="1" hidden="1" customWidth="1"/>
    <col min="5908" max="5911" width="7.125" style="1" customWidth="1"/>
    <col min="5912" max="6142" width="9" style="1" customWidth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8.6640625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8.6640625" style="1" hidden="1" customWidth="1"/>
    <col min="6157" max="6158" width="7.125" style="1" customWidth="1"/>
    <col min="6159" max="6160" width="6.5" style="1" customWidth="1"/>
    <col min="6161" max="6163" width="8.6640625" style="1" hidden="1" customWidth="1"/>
    <col min="6164" max="6167" width="7.125" style="1" customWidth="1"/>
    <col min="6168" max="6398" width="9" style="1" customWidth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8.6640625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8.6640625" style="1" hidden="1" customWidth="1"/>
    <col min="6413" max="6414" width="7.125" style="1" customWidth="1"/>
    <col min="6415" max="6416" width="6.5" style="1" customWidth="1"/>
    <col min="6417" max="6419" width="8.6640625" style="1" hidden="1" customWidth="1"/>
    <col min="6420" max="6423" width="7.125" style="1" customWidth="1"/>
    <col min="6424" max="6654" width="9" style="1" customWidth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8.6640625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8.6640625" style="1" hidden="1" customWidth="1"/>
    <col min="6669" max="6670" width="7.125" style="1" customWidth="1"/>
    <col min="6671" max="6672" width="6.5" style="1" customWidth="1"/>
    <col min="6673" max="6675" width="8.6640625" style="1" hidden="1" customWidth="1"/>
    <col min="6676" max="6679" width="7.125" style="1" customWidth="1"/>
    <col min="6680" max="6910" width="9" style="1" customWidth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8.6640625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8.6640625" style="1" hidden="1" customWidth="1"/>
    <col min="6925" max="6926" width="7.125" style="1" customWidth="1"/>
    <col min="6927" max="6928" width="6.5" style="1" customWidth="1"/>
    <col min="6929" max="6931" width="8.6640625" style="1" hidden="1" customWidth="1"/>
    <col min="6932" max="6935" width="7.125" style="1" customWidth="1"/>
    <col min="6936" max="7166" width="9" style="1" customWidth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8.6640625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8.6640625" style="1" hidden="1" customWidth="1"/>
    <col min="7181" max="7182" width="7.125" style="1" customWidth="1"/>
    <col min="7183" max="7184" width="6.5" style="1" customWidth="1"/>
    <col min="7185" max="7187" width="8.6640625" style="1" hidden="1" customWidth="1"/>
    <col min="7188" max="7191" width="7.125" style="1" customWidth="1"/>
    <col min="7192" max="7422" width="9" style="1" customWidth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8.6640625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8.6640625" style="1" hidden="1" customWidth="1"/>
    <col min="7437" max="7438" width="7.125" style="1" customWidth="1"/>
    <col min="7439" max="7440" width="6.5" style="1" customWidth="1"/>
    <col min="7441" max="7443" width="8.6640625" style="1" hidden="1" customWidth="1"/>
    <col min="7444" max="7447" width="7.125" style="1" customWidth="1"/>
    <col min="7448" max="7678" width="9" style="1" customWidth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8.6640625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8.6640625" style="1" hidden="1" customWidth="1"/>
    <col min="7693" max="7694" width="7.125" style="1" customWidth="1"/>
    <col min="7695" max="7696" width="6.5" style="1" customWidth="1"/>
    <col min="7697" max="7699" width="8.6640625" style="1" hidden="1" customWidth="1"/>
    <col min="7700" max="7703" width="7.125" style="1" customWidth="1"/>
    <col min="7704" max="7934" width="9" style="1" customWidth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8.6640625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8.6640625" style="1" hidden="1" customWidth="1"/>
    <col min="7949" max="7950" width="7.125" style="1" customWidth="1"/>
    <col min="7951" max="7952" width="6.5" style="1" customWidth="1"/>
    <col min="7953" max="7955" width="8.6640625" style="1" hidden="1" customWidth="1"/>
    <col min="7956" max="7959" width="7.125" style="1" customWidth="1"/>
    <col min="7960" max="8190" width="9" style="1" customWidth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8.6640625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8.6640625" style="1" hidden="1" customWidth="1"/>
    <col min="8205" max="8206" width="7.125" style="1" customWidth="1"/>
    <col min="8207" max="8208" width="6.5" style="1" customWidth="1"/>
    <col min="8209" max="8211" width="8.6640625" style="1" hidden="1" customWidth="1"/>
    <col min="8212" max="8215" width="7.125" style="1" customWidth="1"/>
    <col min="8216" max="8446" width="9" style="1" customWidth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8.6640625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8.6640625" style="1" hidden="1" customWidth="1"/>
    <col min="8461" max="8462" width="7.125" style="1" customWidth="1"/>
    <col min="8463" max="8464" width="6.5" style="1" customWidth="1"/>
    <col min="8465" max="8467" width="8.6640625" style="1" hidden="1" customWidth="1"/>
    <col min="8468" max="8471" width="7.125" style="1" customWidth="1"/>
    <col min="8472" max="8702" width="9" style="1" customWidth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8.6640625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8.6640625" style="1" hidden="1" customWidth="1"/>
    <col min="8717" max="8718" width="7.125" style="1" customWidth="1"/>
    <col min="8719" max="8720" width="6.5" style="1" customWidth="1"/>
    <col min="8721" max="8723" width="8.6640625" style="1" hidden="1" customWidth="1"/>
    <col min="8724" max="8727" width="7.125" style="1" customWidth="1"/>
    <col min="8728" max="8958" width="9" style="1" customWidth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8.6640625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8.6640625" style="1" hidden="1" customWidth="1"/>
    <col min="8973" max="8974" width="7.125" style="1" customWidth="1"/>
    <col min="8975" max="8976" width="6.5" style="1" customWidth="1"/>
    <col min="8977" max="8979" width="8.6640625" style="1" hidden="1" customWidth="1"/>
    <col min="8980" max="8983" width="7.125" style="1" customWidth="1"/>
    <col min="8984" max="9214" width="9" style="1" customWidth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8.6640625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8.6640625" style="1" hidden="1" customWidth="1"/>
    <col min="9229" max="9230" width="7.125" style="1" customWidth="1"/>
    <col min="9231" max="9232" width="6.5" style="1" customWidth="1"/>
    <col min="9233" max="9235" width="8.6640625" style="1" hidden="1" customWidth="1"/>
    <col min="9236" max="9239" width="7.125" style="1" customWidth="1"/>
    <col min="9240" max="9470" width="9" style="1" customWidth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8.6640625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8.6640625" style="1" hidden="1" customWidth="1"/>
    <col min="9485" max="9486" width="7.125" style="1" customWidth="1"/>
    <col min="9487" max="9488" width="6.5" style="1" customWidth="1"/>
    <col min="9489" max="9491" width="8.6640625" style="1" hidden="1" customWidth="1"/>
    <col min="9492" max="9495" width="7.125" style="1" customWidth="1"/>
    <col min="9496" max="9726" width="9" style="1" customWidth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8.6640625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8.6640625" style="1" hidden="1" customWidth="1"/>
    <col min="9741" max="9742" width="7.125" style="1" customWidth="1"/>
    <col min="9743" max="9744" width="6.5" style="1" customWidth="1"/>
    <col min="9745" max="9747" width="8.6640625" style="1" hidden="1" customWidth="1"/>
    <col min="9748" max="9751" width="7.125" style="1" customWidth="1"/>
    <col min="9752" max="9982" width="9" style="1" customWidth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8.6640625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8.6640625" style="1" hidden="1" customWidth="1"/>
    <col min="9997" max="9998" width="7.125" style="1" customWidth="1"/>
    <col min="9999" max="10000" width="6.5" style="1" customWidth="1"/>
    <col min="10001" max="10003" width="8.6640625" style="1" hidden="1" customWidth="1"/>
    <col min="10004" max="10007" width="7.125" style="1" customWidth="1"/>
    <col min="10008" max="10238" width="9" style="1" customWidth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8.6640625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8.6640625" style="1" hidden="1" customWidth="1"/>
    <col min="10253" max="10254" width="7.125" style="1" customWidth="1"/>
    <col min="10255" max="10256" width="6.5" style="1" customWidth="1"/>
    <col min="10257" max="10259" width="8.6640625" style="1" hidden="1" customWidth="1"/>
    <col min="10260" max="10263" width="7.125" style="1" customWidth="1"/>
    <col min="10264" max="10494" width="9" style="1" customWidth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8.6640625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8.6640625" style="1" hidden="1" customWidth="1"/>
    <col min="10509" max="10510" width="7.125" style="1" customWidth="1"/>
    <col min="10511" max="10512" width="6.5" style="1" customWidth="1"/>
    <col min="10513" max="10515" width="8.6640625" style="1" hidden="1" customWidth="1"/>
    <col min="10516" max="10519" width="7.125" style="1" customWidth="1"/>
    <col min="10520" max="10750" width="9" style="1" customWidth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8.6640625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8.6640625" style="1" hidden="1" customWidth="1"/>
    <col min="10765" max="10766" width="7.125" style="1" customWidth="1"/>
    <col min="10767" max="10768" width="6.5" style="1" customWidth="1"/>
    <col min="10769" max="10771" width="8.6640625" style="1" hidden="1" customWidth="1"/>
    <col min="10772" max="10775" width="7.125" style="1" customWidth="1"/>
    <col min="10776" max="11006" width="9" style="1" customWidth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8.6640625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8.6640625" style="1" hidden="1" customWidth="1"/>
    <col min="11021" max="11022" width="7.125" style="1" customWidth="1"/>
    <col min="11023" max="11024" width="6.5" style="1" customWidth="1"/>
    <col min="11025" max="11027" width="8.6640625" style="1" hidden="1" customWidth="1"/>
    <col min="11028" max="11031" width="7.125" style="1" customWidth="1"/>
    <col min="11032" max="11262" width="9" style="1" customWidth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8.6640625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8.6640625" style="1" hidden="1" customWidth="1"/>
    <col min="11277" max="11278" width="7.125" style="1" customWidth="1"/>
    <col min="11279" max="11280" width="6.5" style="1" customWidth="1"/>
    <col min="11281" max="11283" width="8.6640625" style="1" hidden="1" customWidth="1"/>
    <col min="11284" max="11287" width="7.125" style="1" customWidth="1"/>
    <col min="11288" max="11518" width="9" style="1" customWidth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8.6640625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8.6640625" style="1" hidden="1" customWidth="1"/>
    <col min="11533" max="11534" width="7.125" style="1" customWidth="1"/>
    <col min="11535" max="11536" width="6.5" style="1" customWidth="1"/>
    <col min="11537" max="11539" width="8.6640625" style="1" hidden="1" customWidth="1"/>
    <col min="11540" max="11543" width="7.125" style="1" customWidth="1"/>
    <col min="11544" max="11774" width="9" style="1" customWidth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8.6640625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8.6640625" style="1" hidden="1" customWidth="1"/>
    <col min="11789" max="11790" width="7.125" style="1" customWidth="1"/>
    <col min="11791" max="11792" width="6.5" style="1" customWidth="1"/>
    <col min="11793" max="11795" width="8.6640625" style="1" hidden="1" customWidth="1"/>
    <col min="11796" max="11799" width="7.125" style="1" customWidth="1"/>
    <col min="11800" max="12030" width="9" style="1" customWidth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8.6640625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8.6640625" style="1" hidden="1" customWidth="1"/>
    <col min="12045" max="12046" width="7.125" style="1" customWidth="1"/>
    <col min="12047" max="12048" width="6.5" style="1" customWidth="1"/>
    <col min="12049" max="12051" width="8.6640625" style="1" hidden="1" customWidth="1"/>
    <col min="12052" max="12055" width="7.125" style="1" customWidth="1"/>
    <col min="12056" max="12286" width="9" style="1" customWidth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8.6640625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8.6640625" style="1" hidden="1" customWidth="1"/>
    <col min="12301" max="12302" width="7.125" style="1" customWidth="1"/>
    <col min="12303" max="12304" width="6.5" style="1" customWidth="1"/>
    <col min="12305" max="12307" width="8.6640625" style="1" hidden="1" customWidth="1"/>
    <col min="12308" max="12311" width="7.125" style="1" customWidth="1"/>
    <col min="12312" max="12542" width="9" style="1" customWidth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8.6640625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8.6640625" style="1" hidden="1" customWidth="1"/>
    <col min="12557" max="12558" width="7.125" style="1" customWidth="1"/>
    <col min="12559" max="12560" width="6.5" style="1" customWidth="1"/>
    <col min="12561" max="12563" width="8.6640625" style="1" hidden="1" customWidth="1"/>
    <col min="12564" max="12567" width="7.125" style="1" customWidth="1"/>
    <col min="12568" max="12798" width="9" style="1" customWidth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8.6640625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8.6640625" style="1" hidden="1" customWidth="1"/>
    <col min="12813" max="12814" width="7.125" style="1" customWidth="1"/>
    <col min="12815" max="12816" width="6.5" style="1" customWidth="1"/>
    <col min="12817" max="12819" width="8.6640625" style="1" hidden="1" customWidth="1"/>
    <col min="12820" max="12823" width="7.125" style="1" customWidth="1"/>
    <col min="12824" max="13054" width="9" style="1" customWidth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8.6640625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8.6640625" style="1" hidden="1" customWidth="1"/>
    <col min="13069" max="13070" width="7.125" style="1" customWidth="1"/>
    <col min="13071" max="13072" width="6.5" style="1" customWidth="1"/>
    <col min="13073" max="13075" width="8.6640625" style="1" hidden="1" customWidth="1"/>
    <col min="13076" max="13079" width="7.125" style="1" customWidth="1"/>
    <col min="13080" max="13310" width="9" style="1" customWidth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8.6640625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8.6640625" style="1" hidden="1" customWidth="1"/>
    <col min="13325" max="13326" width="7.125" style="1" customWidth="1"/>
    <col min="13327" max="13328" width="6.5" style="1" customWidth="1"/>
    <col min="13329" max="13331" width="8.6640625" style="1" hidden="1" customWidth="1"/>
    <col min="13332" max="13335" width="7.125" style="1" customWidth="1"/>
    <col min="13336" max="13566" width="9" style="1" customWidth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8.6640625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8.6640625" style="1" hidden="1" customWidth="1"/>
    <col min="13581" max="13582" width="7.125" style="1" customWidth="1"/>
    <col min="13583" max="13584" width="6.5" style="1" customWidth="1"/>
    <col min="13585" max="13587" width="8.6640625" style="1" hidden="1" customWidth="1"/>
    <col min="13588" max="13591" width="7.125" style="1" customWidth="1"/>
    <col min="13592" max="13822" width="9" style="1" customWidth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8.6640625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8.6640625" style="1" hidden="1" customWidth="1"/>
    <col min="13837" max="13838" width="7.125" style="1" customWidth="1"/>
    <col min="13839" max="13840" width="6.5" style="1" customWidth="1"/>
    <col min="13841" max="13843" width="8.6640625" style="1" hidden="1" customWidth="1"/>
    <col min="13844" max="13847" width="7.125" style="1" customWidth="1"/>
    <col min="13848" max="14078" width="9" style="1" customWidth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8.6640625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8.6640625" style="1" hidden="1" customWidth="1"/>
    <col min="14093" max="14094" width="7.125" style="1" customWidth="1"/>
    <col min="14095" max="14096" width="6.5" style="1" customWidth="1"/>
    <col min="14097" max="14099" width="8.6640625" style="1" hidden="1" customWidth="1"/>
    <col min="14100" max="14103" width="7.125" style="1" customWidth="1"/>
    <col min="14104" max="14334" width="9" style="1" customWidth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8.6640625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8.6640625" style="1" hidden="1" customWidth="1"/>
    <col min="14349" max="14350" width="7.125" style="1" customWidth="1"/>
    <col min="14351" max="14352" width="6.5" style="1" customWidth="1"/>
    <col min="14353" max="14355" width="8.6640625" style="1" hidden="1" customWidth="1"/>
    <col min="14356" max="14359" width="7.125" style="1" customWidth="1"/>
    <col min="14360" max="14590" width="9" style="1" customWidth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8.6640625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8.6640625" style="1" hidden="1" customWidth="1"/>
    <col min="14605" max="14606" width="7.125" style="1" customWidth="1"/>
    <col min="14607" max="14608" width="6.5" style="1" customWidth="1"/>
    <col min="14609" max="14611" width="8.6640625" style="1" hidden="1" customWidth="1"/>
    <col min="14612" max="14615" width="7.125" style="1" customWidth="1"/>
    <col min="14616" max="14846" width="9" style="1" customWidth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8.6640625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8.6640625" style="1" hidden="1" customWidth="1"/>
    <col min="14861" max="14862" width="7.125" style="1" customWidth="1"/>
    <col min="14863" max="14864" width="6.5" style="1" customWidth="1"/>
    <col min="14865" max="14867" width="8.6640625" style="1" hidden="1" customWidth="1"/>
    <col min="14868" max="14871" width="7.125" style="1" customWidth="1"/>
    <col min="14872" max="15102" width="9" style="1" customWidth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8.6640625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8.6640625" style="1" hidden="1" customWidth="1"/>
    <col min="15117" max="15118" width="7.125" style="1" customWidth="1"/>
    <col min="15119" max="15120" width="6.5" style="1" customWidth="1"/>
    <col min="15121" max="15123" width="8.6640625" style="1" hidden="1" customWidth="1"/>
    <col min="15124" max="15127" width="7.125" style="1" customWidth="1"/>
    <col min="15128" max="15358" width="9" style="1" customWidth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8.6640625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8.6640625" style="1" hidden="1" customWidth="1"/>
    <col min="15373" max="15374" width="7.125" style="1" customWidth="1"/>
    <col min="15375" max="15376" width="6.5" style="1" customWidth="1"/>
    <col min="15377" max="15379" width="8.6640625" style="1" hidden="1" customWidth="1"/>
    <col min="15380" max="15383" width="7.125" style="1" customWidth="1"/>
    <col min="15384" max="15614" width="9" style="1" customWidth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8.6640625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8.6640625" style="1" hidden="1" customWidth="1"/>
    <col min="15629" max="15630" width="7.125" style="1" customWidth="1"/>
    <col min="15631" max="15632" width="6.5" style="1" customWidth="1"/>
    <col min="15633" max="15635" width="8.6640625" style="1" hidden="1" customWidth="1"/>
    <col min="15636" max="15639" width="7.125" style="1" customWidth="1"/>
    <col min="15640" max="15870" width="9" style="1" customWidth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8.6640625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8.6640625" style="1" hidden="1" customWidth="1"/>
    <col min="15885" max="15886" width="7.125" style="1" customWidth="1"/>
    <col min="15887" max="15888" width="6.5" style="1" customWidth="1"/>
    <col min="15889" max="15891" width="8.6640625" style="1" hidden="1" customWidth="1"/>
    <col min="15892" max="15895" width="7.125" style="1" customWidth="1"/>
    <col min="15896" max="16126" width="9" style="1" customWidth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8.6640625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8.6640625" style="1" hidden="1" customWidth="1"/>
    <col min="16141" max="16142" width="7.125" style="1" customWidth="1"/>
    <col min="16143" max="16144" width="6.5" style="1" customWidth="1"/>
    <col min="16145" max="16147" width="8.6640625" style="1" hidden="1" customWidth="1"/>
    <col min="16148" max="16151" width="7.125" style="1" customWidth="1"/>
    <col min="16152" max="16384" width="9" style="1" customWidth="1"/>
  </cols>
  <sheetData>
    <row r="1" spans="1:26">
      <c r="A1" s="2" t="s">
        <v>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6" ht="18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22">
        <v>45717</v>
      </c>
      <c r="P3" s="23"/>
      <c r="Q3" s="23"/>
      <c r="R3" s="24" t="s">
        <v>39</v>
      </c>
      <c r="Z3" s="27" t="s">
        <v>43</v>
      </c>
    </row>
    <row r="4" spans="1:26" ht="15" customHeight="1">
      <c r="A4" s="3" t="s">
        <v>4</v>
      </c>
      <c r="B4" s="3" t="s">
        <v>20</v>
      </c>
      <c r="C4" s="3" t="s">
        <v>21</v>
      </c>
      <c r="D4" s="3" t="s">
        <v>22</v>
      </c>
      <c r="E4" s="12" t="s">
        <v>23</v>
      </c>
      <c r="F4" s="16" t="s">
        <v>2</v>
      </c>
      <c r="G4" s="19" t="s">
        <v>26</v>
      </c>
      <c r="H4" s="3" t="s">
        <v>27</v>
      </c>
      <c r="I4" s="3" t="s">
        <v>20</v>
      </c>
      <c r="J4" s="3" t="s">
        <v>21</v>
      </c>
      <c r="K4" s="3" t="s">
        <v>22</v>
      </c>
      <c r="L4" s="12" t="s">
        <v>23</v>
      </c>
      <c r="M4" s="16" t="s">
        <v>2</v>
      </c>
      <c r="N4" s="19" t="s">
        <v>26</v>
      </c>
      <c r="O4" s="3" t="s">
        <v>27</v>
      </c>
      <c r="P4" s="3" t="s">
        <v>7</v>
      </c>
      <c r="Q4" s="3" t="s">
        <v>21</v>
      </c>
      <c r="R4" s="3" t="s">
        <v>22</v>
      </c>
      <c r="S4" s="12" t="s">
        <v>23</v>
      </c>
      <c r="T4" s="16" t="s">
        <v>2</v>
      </c>
      <c r="U4" s="19" t="s">
        <v>26</v>
      </c>
      <c r="W4" s="25" t="s">
        <v>40</v>
      </c>
      <c r="X4" s="26" t="s">
        <v>37</v>
      </c>
      <c r="Y4" s="26" t="s">
        <v>42</v>
      </c>
      <c r="Z4" s="26" t="s">
        <v>16</v>
      </c>
    </row>
    <row r="5" spans="1:26" ht="15" customHeight="1">
      <c r="A5" s="5" t="s">
        <v>7</v>
      </c>
      <c r="B5" s="6">
        <v>81959</v>
      </c>
      <c r="C5" s="6">
        <v>39594</v>
      </c>
      <c r="D5" s="6">
        <v>42365</v>
      </c>
      <c r="E5" s="13">
        <v>3795359</v>
      </c>
      <c r="F5" s="17">
        <v>1780772</v>
      </c>
      <c r="G5" s="20">
        <v>2014587</v>
      </c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9"/>
      <c r="T5" s="9"/>
      <c r="U5" s="9"/>
      <c r="W5" s="25" t="s">
        <v>0</v>
      </c>
      <c r="X5" s="5">
        <v>9463</v>
      </c>
      <c r="Y5" s="5">
        <f>SUM(B6+B12+B18)</f>
        <v>9441</v>
      </c>
      <c r="Z5" s="28">
        <f>Y5-X5</f>
        <v>-22</v>
      </c>
    </row>
    <row r="6" spans="1:26" ht="15" customHeight="1">
      <c r="A6" s="6" t="s">
        <v>11</v>
      </c>
      <c r="B6" s="6">
        <v>2676</v>
      </c>
      <c r="C6" s="6">
        <v>1355</v>
      </c>
      <c r="D6" s="6">
        <v>1321</v>
      </c>
      <c r="E6" s="13">
        <v>5715</v>
      </c>
      <c r="F6" s="17">
        <v>2899</v>
      </c>
      <c r="G6" s="20">
        <v>2816</v>
      </c>
      <c r="H6" s="6" t="s">
        <v>25</v>
      </c>
      <c r="I6" s="6">
        <v>4997</v>
      </c>
      <c r="J6" s="6">
        <v>2425</v>
      </c>
      <c r="K6" s="6">
        <v>2572</v>
      </c>
      <c r="L6" s="13">
        <v>185120</v>
      </c>
      <c r="M6" s="17">
        <v>89850</v>
      </c>
      <c r="N6" s="20">
        <v>95270</v>
      </c>
      <c r="O6" s="6" t="s">
        <v>10</v>
      </c>
      <c r="P6" s="6">
        <v>3909</v>
      </c>
      <c r="Q6" s="6">
        <v>1897</v>
      </c>
      <c r="R6" s="6">
        <v>2012</v>
      </c>
      <c r="S6" s="13"/>
      <c r="T6" s="17"/>
      <c r="U6" s="20"/>
      <c r="W6" s="25" t="s">
        <v>9</v>
      </c>
      <c r="X6" s="5">
        <v>52620</v>
      </c>
      <c r="Y6" s="5">
        <f>SUM(B24+B30+B36+B42+I6+I12+I18+I24+I30+I36)</f>
        <v>52612</v>
      </c>
      <c r="Z6" s="28">
        <f>Y6-X6</f>
        <v>-8</v>
      </c>
    </row>
    <row r="7" spans="1:26" ht="15" customHeight="1">
      <c r="A7" s="7">
        <v>0</v>
      </c>
      <c r="B7" s="6">
        <v>447</v>
      </c>
      <c r="C7" s="11">
        <v>226</v>
      </c>
      <c r="D7" s="11">
        <v>221</v>
      </c>
      <c r="E7" s="13">
        <v>0</v>
      </c>
      <c r="F7" s="18">
        <v>0</v>
      </c>
      <c r="G7" s="21">
        <v>0</v>
      </c>
      <c r="H7" s="7">
        <v>35</v>
      </c>
      <c r="I7" s="6">
        <v>924</v>
      </c>
      <c r="J7" s="11">
        <v>460</v>
      </c>
      <c r="K7" s="11">
        <v>464</v>
      </c>
      <c r="L7" s="13">
        <v>32340</v>
      </c>
      <c r="M7" s="18">
        <v>16100</v>
      </c>
      <c r="N7" s="21">
        <v>16240</v>
      </c>
      <c r="O7" s="7">
        <v>70</v>
      </c>
      <c r="P7" s="6">
        <v>768</v>
      </c>
      <c r="Q7" s="11">
        <v>378</v>
      </c>
      <c r="R7" s="11">
        <v>390</v>
      </c>
      <c r="S7" s="13"/>
      <c r="T7" s="18"/>
      <c r="U7" s="21"/>
      <c r="W7" s="25" t="s">
        <v>5</v>
      </c>
      <c r="X7" s="5">
        <v>19922</v>
      </c>
      <c r="Y7" s="5">
        <f>SUM(I42+P6+P12+P18+P24+P30+P36+P42)</f>
        <v>19906</v>
      </c>
      <c r="Z7" s="28">
        <f>Y7-X7</f>
        <v>-16</v>
      </c>
    </row>
    <row r="8" spans="1:26" ht="15" customHeight="1">
      <c r="A8" s="7">
        <v>1</v>
      </c>
      <c r="B8" s="6">
        <v>509</v>
      </c>
      <c r="C8" s="11">
        <v>267</v>
      </c>
      <c r="D8" s="11">
        <v>242</v>
      </c>
      <c r="E8" s="13">
        <v>509</v>
      </c>
      <c r="F8" s="18">
        <v>267</v>
      </c>
      <c r="G8" s="21">
        <v>242</v>
      </c>
      <c r="H8" s="7">
        <v>36</v>
      </c>
      <c r="I8" s="6">
        <v>1020</v>
      </c>
      <c r="J8" s="11">
        <v>479</v>
      </c>
      <c r="K8" s="11">
        <v>541</v>
      </c>
      <c r="L8" s="13">
        <v>36720</v>
      </c>
      <c r="M8" s="18">
        <v>17244</v>
      </c>
      <c r="N8" s="21">
        <v>19476</v>
      </c>
      <c r="O8" s="7">
        <v>71</v>
      </c>
      <c r="P8" s="6">
        <v>736</v>
      </c>
      <c r="Q8" s="11">
        <v>364</v>
      </c>
      <c r="R8" s="11">
        <v>372</v>
      </c>
      <c r="S8" s="13"/>
      <c r="T8" s="18"/>
      <c r="U8" s="21"/>
      <c r="W8" s="25" t="s">
        <v>41</v>
      </c>
      <c r="X8" s="5">
        <f>SUM(X5:X7)</f>
        <v>82005</v>
      </c>
      <c r="Y8" s="5">
        <f>SUM(Y5:Y7)</f>
        <v>81959</v>
      </c>
      <c r="Z8" s="5">
        <f>SUM(Z5:Z7)</f>
        <v>-46</v>
      </c>
    </row>
    <row r="9" spans="1:26" ht="15" customHeight="1">
      <c r="A9" s="7">
        <v>2</v>
      </c>
      <c r="B9" s="6">
        <v>549</v>
      </c>
      <c r="C9" s="11">
        <v>266</v>
      </c>
      <c r="D9" s="11">
        <v>283</v>
      </c>
      <c r="E9" s="13">
        <v>1098</v>
      </c>
      <c r="F9" s="18">
        <v>532</v>
      </c>
      <c r="G9" s="21">
        <v>566</v>
      </c>
      <c r="H9" s="7">
        <v>37</v>
      </c>
      <c r="I9" s="6">
        <v>988</v>
      </c>
      <c r="J9" s="11">
        <v>476</v>
      </c>
      <c r="K9" s="11">
        <v>512</v>
      </c>
      <c r="L9" s="13">
        <v>36556</v>
      </c>
      <c r="M9" s="18">
        <v>17612</v>
      </c>
      <c r="N9" s="21">
        <v>18944</v>
      </c>
      <c r="O9" s="7">
        <v>72</v>
      </c>
      <c r="P9" s="6">
        <v>771</v>
      </c>
      <c r="Q9" s="11">
        <v>378</v>
      </c>
      <c r="R9" s="11">
        <v>393</v>
      </c>
      <c r="S9" s="13"/>
      <c r="T9" s="18"/>
      <c r="U9" s="21"/>
    </row>
    <row r="10" spans="1:26" ht="15" customHeight="1">
      <c r="A10" s="7">
        <v>3</v>
      </c>
      <c r="B10" s="6">
        <v>576</v>
      </c>
      <c r="C10" s="11">
        <v>284</v>
      </c>
      <c r="D10" s="11">
        <v>292</v>
      </c>
      <c r="E10" s="13">
        <v>1728</v>
      </c>
      <c r="F10" s="18">
        <v>852</v>
      </c>
      <c r="G10" s="21">
        <v>876</v>
      </c>
      <c r="H10" s="7">
        <v>38</v>
      </c>
      <c r="I10" s="6">
        <v>1031</v>
      </c>
      <c r="J10" s="11">
        <v>496</v>
      </c>
      <c r="K10" s="11">
        <v>535</v>
      </c>
      <c r="L10" s="13">
        <v>39178</v>
      </c>
      <c r="M10" s="18">
        <v>18848</v>
      </c>
      <c r="N10" s="21">
        <v>20330</v>
      </c>
      <c r="O10" s="7">
        <v>73</v>
      </c>
      <c r="P10" s="6">
        <v>744</v>
      </c>
      <c r="Q10" s="11">
        <v>354</v>
      </c>
      <c r="R10" s="11">
        <v>390</v>
      </c>
      <c r="S10" s="13"/>
      <c r="T10" s="18"/>
      <c r="U10" s="21"/>
    </row>
    <row r="11" spans="1:26" ht="15" customHeight="1">
      <c r="A11" s="7">
        <v>4</v>
      </c>
      <c r="B11" s="6">
        <v>595</v>
      </c>
      <c r="C11" s="11">
        <v>312</v>
      </c>
      <c r="D11" s="11">
        <v>283</v>
      </c>
      <c r="E11" s="13">
        <v>2380</v>
      </c>
      <c r="F11" s="18">
        <v>1248</v>
      </c>
      <c r="G11" s="21">
        <v>1132</v>
      </c>
      <c r="H11" s="7">
        <v>39</v>
      </c>
      <c r="I11" s="6">
        <v>1034</v>
      </c>
      <c r="J11" s="11">
        <v>514</v>
      </c>
      <c r="K11" s="11">
        <v>520</v>
      </c>
      <c r="L11" s="13">
        <v>40326</v>
      </c>
      <c r="M11" s="18">
        <v>20046</v>
      </c>
      <c r="N11" s="21">
        <v>20280</v>
      </c>
      <c r="O11" s="7">
        <v>74</v>
      </c>
      <c r="P11" s="6">
        <v>890</v>
      </c>
      <c r="Q11" s="11">
        <v>423</v>
      </c>
      <c r="R11" s="11">
        <v>467</v>
      </c>
      <c r="S11" s="13"/>
      <c r="T11" s="18"/>
      <c r="U11" s="21"/>
    </row>
    <row r="12" spans="1:26" ht="15" customHeight="1">
      <c r="A12" s="6" t="s">
        <v>14</v>
      </c>
      <c r="B12" s="6">
        <v>3420</v>
      </c>
      <c r="C12" s="6">
        <v>1784</v>
      </c>
      <c r="D12" s="6">
        <v>1636</v>
      </c>
      <c r="E12" s="13">
        <v>24046</v>
      </c>
      <c r="F12" s="17">
        <v>12580</v>
      </c>
      <c r="G12" s="20">
        <v>11466</v>
      </c>
      <c r="H12" s="6" t="s">
        <v>6</v>
      </c>
      <c r="I12" s="6">
        <v>5757</v>
      </c>
      <c r="J12" s="6">
        <v>2824</v>
      </c>
      <c r="K12" s="6">
        <v>2933</v>
      </c>
      <c r="L12" s="13">
        <v>241890</v>
      </c>
      <c r="M12" s="17">
        <v>118678</v>
      </c>
      <c r="N12" s="20">
        <v>123212</v>
      </c>
      <c r="O12" s="6" t="s">
        <v>32</v>
      </c>
      <c r="P12" s="6">
        <v>4311</v>
      </c>
      <c r="Q12" s="6">
        <v>1930</v>
      </c>
      <c r="R12" s="6">
        <v>2381</v>
      </c>
      <c r="S12" s="13"/>
      <c r="T12" s="17"/>
      <c r="U12" s="20"/>
    </row>
    <row r="13" spans="1:26" ht="15" customHeight="1">
      <c r="A13" s="7">
        <v>5</v>
      </c>
      <c r="B13" s="6">
        <v>662</v>
      </c>
      <c r="C13" s="11">
        <v>339</v>
      </c>
      <c r="D13" s="11">
        <v>323</v>
      </c>
      <c r="E13" s="13">
        <v>3310</v>
      </c>
      <c r="F13" s="18">
        <v>1695</v>
      </c>
      <c r="G13" s="21">
        <v>1615</v>
      </c>
      <c r="H13" s="7">
        <v>40</v>
      </c>
      <c r="I13" s="6">
        <v>1149</v>
      </c>
      <c r="J13" s="11">
        <v>567</v>
      </c>
      <c r="K13" s="11">
        <v>582</v>
      </c>
      <c r="L13" s="13">
        <v>45960</v>
      </c>
      <c r="M13" s="18">
        <v>22680</v>
      </c>
      <c r="N13" s="21">
        <v>23280</v>
      </c>
      <c r="O13" s="7">
        <v>75</v>
      </c>
      <c r="P13" s="6">
        <v>956</v>
      </c>
      <c r="Q13" s="11">
        <v>438</v>
      </c>
      <c r="R13" s="11">
        <v>518</v>
      </c>
      <c r="S13" s="13"/>
      <c r="T13" s="18"/>
      <c r="U13" s="21"/>
    </row>
    <row r="14" spans="1:26" ht="15" customHeight="1">
      <c r="A14" s="7">
        <v>6</v>
      </c>
      <c r="B14" s="6">
        <v>650</v>
      </c>
      <c r="C14" s="11">
        <v>329</v>
      </c>
      <c r="D14" s="11">
        <v>321</v>
      </c>
      <c r="E14" s="13">
        <v>3900</v>
      </c>
      <c r="F14" s="18">
        <v>1974</v>
      </c>
      <c r="G14" s="21">
        <v>1926</v>
      </c>
      <c r="H14" s="7">
        <v>41</v>
      </c>
      <c r="I14" s="6">
        <v>1078</v>
      </c>
      <c r="J14" s="11">
        <v>535</v>
      </c>
      <c r="K14" s="11">
        <v>543</v>
      </c>
      <c r="L14" s="13">
        <v>44198</v>
      </c>
      <c r="M14" s="18">
        <v>21935</v>
      </c>
      <c r="N14" s="21">
        <v>22263</v>
      </c>
      <c r="O14" s="7">
        <v>76</v>
      </c>
      <c r="P14" s="6">
        <v>957</v>
      </c>
      <c r="Q14" s="11">
        <v>436</v>
      </c>
      <c r="R14" s="11">
        <v>521</v>
      </c>
      <c r="S14" s="13"/>
      <c r="T14" s="18"/>
      <c r="U14" s="21"/>
    </row>
    <row r="15" spans="1:26" ht="15" customHeight="1">
      <c r="A15" s="7">
        <v>7</v>
      </c>
      <c r="B15" s="6">
        <v>702</v>
      </c>
      <c r="C15" s="11">
        <v>373</v>
      </c>
      <c r="D15" s="11">
        <v>329</v>
      </c>
      <c r="E15" s="13">
        <v>4914</v>
      </c>
      <c r="F15" s="18">
        <v>2611</v>
      </c>
      <c r="G15" s="21">
        <v>2303</v>
      </c>
      <c r="H15" s="7">
        <v>42</v>
      </c>
      <c r="I15" s="6">
        <v>1210</v>
      </c>
      <c r="J15" s="11">
        <v>561</v>
      </c>
      <c r="K15" s="11">
        <v>649</v>
      </c>
      <c r="L15" s="13">
        <v>50820</v>
      </c>
      <c r="M15" s="18">
        <v>23562</v>
      </c>
      <c r="N15" s="21">
        <v>27258</v>
      </c>
      <c r="O15" s="7">
        <v>77</v>
      </c>
      <c r="P15" s="6">
        <v>1010</v>
      </c>
      <c r="Q15" s="11">
        <v>459</v>
      </c>
      <c r="R15" s="11">
        <v>551</v>
      </c>
      <c r="S15" s="13"/>
      <c r="T15" s="18"/>
      <c r="U15" s="21"/>
    </row>
    <row r="16" spans="1:26" ht="15" customHeight="1">
      <c r="A16" s="7">
        <v>8</v>
      </c>
      <c r="B16" s="6">
        <v>732</v>
      </c>
      <c r="C16" s="11">
        <v>387</v>
      </c>
      <c r="D16" s="11">
        <v>345</v>
      </c>
      <c r="E16" s="13">
        <v>5856</v>
      </c>
      <c r="F16" s="18">
        <v>3096</v>
      </c>
      <c r="G16" s="21">
        <v>2760</v>
      </c>
      <c r="H16" s="7">
        <v>43</v>
      </c>
      <c r="I16" s="6">
        <v>1168</v>
      </c>
      <c r="J16" s="11">
        <v>583</v>
      </c>
      <c r="K16" s="11">
        <v>585</v>
      </c>
      <c r="L16" s="13">
        <v>50224</v>
      </c>
      <c r="M16" s="18">
        <v>25069</v>
      </c>
      <c r="N16" s="21">
        <v>25155</v>
      </c>
      <c r="O16" s="7">
        <v>78</v>
      </c>
      <c r="P16" s="6">
        <v>745</v>
      </c>
      <c r="Q16" s="11">
        <v>319</v>
      </c>
      <c r="R16" s="11">
        <v>426</v>
      </c>
      <c r="S16" s="13"/>
      <c r="T16" s="18"/>
      <c r="U16" s="21"/>
    </row>
    <row r="17" spans="1:21" ht="15" customHeight="1">
      <c r="A17" s="7">
        <v>9</v>
      </c>
      <c r="B17" s="6">
        <v>674</v>
      </c>
      <c r="C17" s="11">
        <v>356</v>
      </c>
      <c r="D17" s="11">
        <v>318</v>
      </c>
      <c r="E17" s="13">
        <v>6066</v>
      </c>
      <c r="F17" s="18">
        <v>3204</v>
      </c>
      <c r="G17" s="21">
        <v>2862</v>
      </c>
      <c r="H17" s="7">
        <v>44</v>
      </c>
      <c r="I17" s="6">
        <v>1152</v>
      </c>
      <c r="J17" s="11">
        <v>578</v>
      </c>
      <c r="K17" s="11">
        <v>574</v>
      </c>
      <c r="L17" s="13">
        <v>50688</v>
      </c>
      <c r="M17" s="18">
        <v>25432</v>
      </c>
      <c r="N17" s="21">
        <v>25256</v>
      </c>
      <c r="O17" s="7">
        <v>79</v>
      </c>
      <c r="P17" s="6">
        <v>643</v>
      </c>
      <c r="Q17" s="11">
        <v>278</v>
      </c>
      <c r="R17" s="11">
        <v>365</v>
      </c>
      <c r="S17" s="13"/>
      <c r="T17" s="18"/>
      <c r="U17" s="21"/>
    </row>
    <row r="18" spans="1:21" ht="15" customHeight="1">
      <c r="A18" s="6" t="s">
        <v>15</v>
      </c>
      <c r="B18" s="6">
        <v>3345</v>
      </c>
      <c r="C18" s="6">
        <v>1674</v>
      </c>
      <c r="D18" s="6">
        <v>1671</v>
      </c>
      <c r="E18" s="13">
        <v>39899</v>
      </c>
      <c r="F18" s="17">
        <v>19976</v>
      </c>
      <c r="G18" s="20">
        <v>19923</v>
      </c>
      <c r="H18" s="6" t="s">
        <v>28</v>
      </c>
      <c r="I18" s="6">
        <v>6322</v>
      </c>
      <c r="J18" s="6">
        <v>3232</v>
      </c>
      <c r="K18" s="6">
        <v>3090</v>
      </c>
      <c r="L18" s="13">
        <v>297145</v>
      </c>
      <c r="M18" s="17">
        <v>151843</v>
      </c>
      <c r="N18" s="20">
        <v>145302</v>
      </c>
      <c r="O18" s="6" t="s">
        <v>12</v>
      </c>
      <c r="P18" s="6">
        <v>3504</v>
      </c>
      <c r="Q18" s="6">
        <v>1376</v>
      </c>
      <c r="R18" s="6">
        <v>2128</v>
      </c>
      <c r="S18" s="13"/>
      <c r="T18" s="17"/>
      <c r="U18" s="20"/>
    </row>
    <row r="19" spans="1:21" ht="15" customHeight="1">
      <c r="A19" s="7">
        <v>10</v>
      </c>
      <c r="B19" s="6">
        <v>715</v>
      </c>
      <c r="C19" s="11">
        <v>350</v>
      </c>
      <c r="D19" s="11">
        <v>365</v>
      </c>
      <c r="E19" s="13">
        <v>7150</v>
      </c>
      <c r="F19" s="18">
        <v>3500</v>
      </c>
      <c r="G19" s="21">
        <v>3650</v>
      </c>
      <c r="H19" s="7">
        <v>45</v>
      </c>
      <c r="I19" s="6">
        <v>1269</v>
      </c>
      <c r="J19" s="11">
        <v>656</v>
      </c>
      <c r="K19" s="11">
        <v>613</v>
      </c>
      <c r="L19" s="13">
        <v>57105</v>
      </c>
      <c r="M19" s="18">
        <v>29520</v>
      </c>
      <c r="N19" s="21">
        <v>27585</v>
      </c>
      <c r="O19" s="7">
        <v>80</v>
      </c>
      <c r="P19" s="6">
        <v>691</v>
      </c>
      <c r="Q19" s="11">
        <v>283</v>
      </c>
      <c r="R19" s="11">
        <v>408</v>
      </c>
      <c r="S19" s="13"/>
      <c r="T19" s="18"/>
      <c r="U19" s="21"/>
    </row>
    <row r="20" spans="1:21" ht="15" customHeight="1">
      <c r="A20" s="7">
        <v>11</v>
      </c>
      <c r="B20" s="6">
        <v>689</v>
      </c>
      <c r="C20" s="11">
        <v>346</v>
      </c>
      <c r="D20" s="11">
        <v>343</v>
      </c>
      <c r="E20" s="13">
        <v>7579</v>
      </c>
      <c r="F20" s="18">
        <v>3806</v>
      </c>
      <c r="G20" s="21">
        <v>3773</v>
      </c>
      <c r="H20" s="7">
        <v>46</v>
      </c>
      <c r="I20" s="6">
        <v>1213</v>
      </c>
      <c r="J20" s="11">
        <v>617</v>
      </c>
      <c r="K20" s="11">
        <v>596</v>
      </c>
      <c r="L20" s="13">
        <v>55798</v>
      </c>
      <c r="M20" s="18">
        <v>28382</v>
      </c>
      <c r="N20" s="21">
        <v>27416</v>
      </c>
      <c r="O20" s="7">
        <v>81</v>
      </c>
      <c r="P20" s="6">
        <v>757</v>
      </c>
      <c r="Q20" s="11">
        <v>292</v>
      </c>
      <c r="R20" s="11">
        <v>465</v>
      </c>
      <c r="S20" s="13"/>
      <c r="T20" s="18"/>
      <c r="U20" s="21"/>
    </row>
    <row r="21" spans="1:21" ht="15" customHeight="1">
      <c r="A21" s="7">
        <v>12</v>
      </c>
      <c r="B21" s="6">
        <v>671</v>
      </c>
      <c r="C21" s="11">
        <v>357</v>
      </c>
      <c r="D21" s="11">
        <v>314</v>
      </c>
      <c r="E21" s="13">
        <v>8052</v>
      </c>
      <c r="F21" s="18">
        <v>4284</v>
      </c>
      <c r="G21" s="21">
        <v>3768</v>
      </c>
      <c r="H21" s="7">
        <v>47</v>
      </c>
      <c r="I21" s="6">
        <v>1310</v>
      </c>
      <c r="J21" s="11">
        <v>701</v>
      </c>
      <c r="K21" s="11">
        <v>609</v>
      </c>
      <c r="L21" s="13">
        <v>61570</v>
      </c>
      <c r="M21" s="18">
        <v>32947</v>
      </c>
      <c r="N21" s="21">
        <v>28623</v>
      </c>
      <c r="O21" s="7">
        <v>82</v>
      </c>
      <c r="P21" s="6">
        <v>712</v>
      </c>
      <c r="Q21" s="11">
        <v>273</v>
      </c>
      <c r="R21" s="11">
        <v>439</v>
      </c>
      <c r="S21" s="13"/>
      <c r="T21" s="18"/>
      <c r="U21" s="21"/>
    </row>
    <row r="22" spans="1:21" ht="15" customHeight="1">
      <c r="A22" s="7">
        <v>13</v>
      </c>
      <c r="B22" s="6">
        <v>662</v>
      </c>
      <c r="C22" s="11">
        <v>308</v>
      </c>
      <c r="D22" s="11">
        <v>354</v>
      </c>
      <c r="E22" s="13">
        <v>8606</v>
      </c>
      <c r="F22" s="18">
        <v>4004</v>
      </c>
      <c r="G22" s="21">
        <v>4602</v>
      </c>
      <c r="H22" s="7">
        <v>48</v>
      </c>
      <c r="I22" s="6">
        <v>1298</v>
      </c>
      <c r="J22" s="11">
        <v>648</v>
      </c>
      <c r="K22" s="11">
        <v>650</v>
      </c>
      <c r="L22" s="13">
        <v>62304</v>
      </c>
      <c r="M22" s="18">
        <v>31104</v>
      </c>
      <c r="N22" s="21">
        <v>31200</v>
      </c>
      <c r="O22" s="7">
        <v>83</v>
      </c>
      <c r="P22" s="6">
        <v>722</v>
      </c>
      <c r="Q22" s="11">
        <v>275</v>
      </c>
      <c r="R22" s="11">
        <v>447</v>
      </c>
      <c r="S22" s="13"/>
      <c r="T22" s="18"/>
      <c r="U22" s="21"/>
    </row>
    <row r="23" spans="1:21" ht="15" customHeight="1">
      <c r="A23" s="7">
        <v>14</v>
      </c>
      <c r="B23" s="6">
        <v>608</v>
      </c>
      <c r="C23" s="11">
        <v>313</v>
      </c>
      <c r="D23" s="11">
        <v>295</v>
      </c>
      <c r="E23" s="13">
        <v>8512</v>
      </c>
      <c r="F23" s="18">
        <v>4382</v>
      </c>
      <c r="G23" s="21">
        <v>4130</v>
      </c>
      <c r="H23" s="7">
        <v>49</v>
      </c>
      <c r="I23" s="6">
        <v>1232</v>
      </c>
      <c r="J23" s="11">
        <v>610</v>
      </c>
      <c r="K23" s="11">
        <v>622</v>
      </c>
      <c r="L23" s="13">
        <v>60368</v>
      </c>
      <c r="M23" s="18">
        <v>29890</v>
      </c>
      <c r="N23" s="21">
        <v>30478</v>
      </c>
      <c r="O23" s="7">
        <v>84</v>
      </c>
      <c r="P23" s="6">
        <v>622</v>
      </c>
      <c r="Q23" s="11">
        <v>253</v>
      </c>
      <c r="R23" s="11">
        <v>369</v>
      </c>
      <c r="S23" s="13"/>
      <c r="T23" s="18"/>
      <c r="U23" s="21"/>
    </row>
    <row r="24" spans="1:21" ht="15" customHeight="1">
      <c r="A24" s="6" t="s">
        <v>18</v>
      </c>
      <c r="B24" s="6">
        <v>3146</v>
      </c>
      <c r="C24" s="6">
        <v>1631</v>
      </c>
      <c r="D24" s="6">
        <v>1515</v>
      </c>
      <c r="E24" s="13">
        <v>53516</v>
      </c>
      <c r="F24" s="17">
        <v>27755</v>
      </c>
      <c r="G24" s="20">
        <v>25761</v>
      </c>
      <c r="H24" s="6" t="s">
        <v>24</v>
      </c>
      <c r="I24" s="6">
        <v>6723</v>
      </c>
      <c r="J24" s="6">
        <v>3315</v>
      </c>
      <c r="K24" s="6">
        <v>3408</v>
      </c>
      <c r="L24" s="13">
        <v>349664</v>
      </c>
      <c r="M24" s="17">
        <v>172352</v>
      </c>
      <c r="N24" s="20">
        <v>177312</v>
      </c>
      <c r="O24" s="6" t="s">
        <v>19</v>
      </c>
      <c r="P24" s="6">
        <v>2425</v>
      </c>
      <c r="Q24" s="6">
        <v>852</v>
      </c>
      <c r="R24" s="6">
        <v>1573</v>
      </c>
      <c r="S24" s="13"/>
      <c r="T24" s="17"/>
      <c r="U24" s="20"/>
    </row>
    <row r="25" spans="1:21" ht="15" customHeight="1">
      <c r="A25" s="7">
        <v>15</v>
      </c>
      <c r="B25" s="6">
        <v>606</v>
      </c>
      <c r="C25" s="11">
        <v>312</v>
      </c>
      <c r="D25" s="11">
        <v>294</v>
      </c>
      <c r="E25" s="13">
        <v>9090</v>
      </c>
      <c r="F25" s="18">
        <v>4680</v>
      </c>
      <c r="G25" s="21">
        <v>4410</v>
      </c>
      <c r="H25" s="7">
        <v>50</v>
      </c>
      <c r="I25" s="6">
        <v>1337</v>
      </c>
      <c r="J25" s="11">
        <v>663</v>
      </c>
      <c r="K25" s="11">
        <v>674</v>
      </c>
      <c r="L25" s="13">
        <v>66850</v>
      </c>
      <c r="M25" s="18">
        <v>33150</v>
      </c>
      <c r="N25" s="21">
        <v>33700</v>
      </c>
      <c r="O25" s="7">
        <v>85</v>
      </c>
      <c r="P25" s="6">
        <v>549</v>
      </c>
      <c r="Q25" s="11">
        <v>215</v>
      </c>
      <c r="R25" s="11">
        <v>334</v>
      </c>
      <c r="S25" s="13"/>
      <c r="T25" s="18"/>
      <c r="U25" s="21"/>
    </row>
    <row r="26" spans="1:21" ht="15" customHeight="1">
      <c r="A26" s="7">
        <v>16</v>
      </c>
      <c r="B26" s="6">
        <v>652</v>
      </c>
      <c r="C26" s="11">
        <v>345</v>
      </c>
      <c r="D26" s="11">
        <v>307</v>
      </c>
      <c r="E26" s="13">
        <v>10432</v>
      </c>
      <c r="F26" s="18">
        <v>5520</v>
      </c>
      <c r="G26" s="21">
        <v>4912</v>
      </c>
      <c r="H26" s="7">
        <v>51</v>
      </c>
      <c r="I26" s="6">
        <v>1280</v>
      </c>
      <c r="J26" s="11">
        <v>641</v>
      </c>
      <c r="K26" s="11">
        <v>639</v>
      </c>
      <c r="L26" s="13">
        <v>65280</v>
      </c>
      <c r="M26" s="18">
        <v>32691</v>
      </c>
      <c r="N26" s="21">
        <v>32589</v>
      </c>
      <c r="O26" s="7">
        <v>86</v>
      </c>
      <c r="P26" s="6">
        <v>517</v>
      </c>
      <c r="Q26" s="11">
        <v>172</v>
      </c>
      <c r="R26" s="11">
        <v>345</v>
      </c>
      <c r="S26" s="13"/>
      <c r="T26" s="18"/>
      <c r="U26" s="21"/>
    </row>
    <row r="27" spans="1:21" ht="15" customHeight="1">
      <c r="A27" s="7">
        <v>17</v>
      </c>
      <c r="B27" s="6">
        <v>643</v>
      </c>
      <c r="C27" s="11">
        <v>328</v>
      </c>
      <c r="D27" s="11">
        <v>315</v>
      </c>
      <c r="E27" s="13">
        <v>10931</v>
      </c>
      <c r="F27" s="18">
        <v>5576</v>
      </c>
      <c r="G27" s="21">
        <v>5355</v>
      </c>
      <c r="H27" s="7">
        <v>52</v>
      </c>
      <c r="I27" s="6">
        <v>1431</v>
      </c>
      <c r="J27" s="11">
        <v>710</v>
      </c>
      <c r="K27" s="11">
        <v>721</v>
      </c>
      <c r="L27" s="13">
        <v>74412</v>
      </c>
      <c r="M27" s="18">
        <v>36920</v>
      </c>
      <c r="N27" s="21">
        <v>37492</v>
      </c>
      <c r="O27" s="7">
        <v>87</v>
      </c>
      <c r="P27" s="6">
        <v>486</v>
      </c>
      <c r="Q27" s="11">
        <v>177</v>
      </c>
      <c r="R27" s="11">
        <v>309</v>
      </c>
      <c r="S27" s="13"/>
      <c r="T27" s="18"/>
      <c r="U27" s="21"/>
    </row>
    <row r="28" spans="1:21" ht="15" customHeight="1">
      <c r="A28" s="7">
        <v>18</v>
      </c>
      <c r="B28" s="6">
        <v>592</v>
      </c>
      <c r="C28" s="11">
        <v>295</v>
      </c>
      <c r="D28" s="11">
        <v>297</v>
      </c>
      <c r="E28" s="13">
        <v>10656</v>
      </c>
      <c r="F28" s="18">
        <v>5310</v>
      </c>
      <c r="G28" s="21">
        <v>5346</v>
      </c>
      <c r="H28" s="7">
        <v>53</v>
      </c>
      <c r="I28" s="6">
        <v>1328</v>
      </c>
      <c r="J28" s="11">
        <v>663</v>
      </c>
      <c r="K28" s="11">
        <v>665</v>
      </c>
      <c r="L28" s="13">
        <v>70384</v>
      </c>
      <c r="M28" s="18">
        <v>35139</v>
      </c>
      <c r="N28" s="21">
        <v>35245</v>
      </c>
      <c r="O28" s="7">
        <v>88</v>
      </c>
      <c r="P28" s="6">
        <v>447</v>
      </c>
      <c r="Q28" s="11">
        <v>150</v>
      </c>
      <c r="R28" s="11">
        <v>297</v>
      </c>
      <c r="S28" s="13"/>
      <c r="T28" s="18"/>
      <c r="U28" s="21"/>
    </row>
    <row r="29" spans="1:21" ht="15" customHeight="1">
      <c r="A29" s="7">
        <v>19</v>
      </c>
      <c r="B29" s="6">
        <v>653</v>
      </c>
      <c r="C29" s="11">
        <v>351</v>
      </c>
      <c r="D29" s="11">
        <v>302</v>
      </c>
      <c r="E29" s="13">
        <v>12407</v>
      </c>
      <c r="F29" s="18">
        <v>6669</v>
      </c>
      <c r="G29" s="21">
        <v>5738</v>
      </c>
      <c r="H29" s="7">
        <v>54</v>
      </c>
      <c r="I29" s="6">
        <v>1347</v>
      </c>
      <c r="J29" s="11">
        <v>638</v>
      </c>
      <c r="K29" s="11">
        <v>709</v>
      </c>
      <c r="L29" s="13">
        <v>72738</v>
      </c>
      <c r="M29" s="18">
        <v>34452</v>
      </c>
      <c r="N29" s="21">
        <v>38286</v>
      </c>
      <c r="O29" s="7">
        <v>89</v>
      </c>
      <c r="P29" s="6">
        <v>426</v>
      </c>
      <c r="Q29" s="11">
        <v>138</v>
      </c>
      <c r="R29" s="11">
        <v>288</v>
      </c>
      <c r="S29" s="13"/>
      <c r="T29" s="18"/>
      <c r="U29" s="21"/>
    </row>
    <row r="30" spans="1:21" ht="15" customHeight="1">
      <c r="A30" s="6" t="s">
        <v>17</v>
      </c>
      <c r="B30" s="6">
        <v>4367</v>
      </c>
      <c r="C30" s="6">
        <v>2166</v>
      </c>
      <c r="D30" s="6">
        <v>2201</v>
      </c>
      <c r="E30" s="13">
        <v>96765</v>
      </c>
      <c r="F30" s="17">
        <v>47944</v>
      </c>
      <c r="G30" s="20">
        <v>48821</v>
      </c>
      <c r="H30" s="6" t="s">
        <v>29</v>
      </c>
      <c r="I30" s="6">
        <v>6338</v>
      </c>
      <c r="J30" s="6">
        <v>3249</v>
      </c>
      <c r="K30" s="6">
        <v>3089</v>
      </c>
      <c r="L30" s="13">
        <v>360812</v>
      </c>
      <c r="M30" s="17">
        <v>185004</v>
      </c>
      <c r="N30" s="20">
        <v>175808</v>
      </c>
      <c r="O30" s="6" t="s">
        <v>33</v>
      </c>
      <c r="P30" s="6">
        <v>1274</v>
      </c>
      <c r="Q30" s="6">
        <v>387</v>
      </c>
      <c r="R30" s="6">
        <v>887</v>
      </c>
      <c r="S30" s="13"/>
      <c r="T30" s="17"/>
      <c r="U30" s="20"/>
    </row>
    <row r="31" spans="1:21" ht="15" customHeight="1">
      <c r="A31" s="7">
        <v>20</v>
      </c>
      <c r="B31" s="6">
        <v>746</v>
      </c>
      <c r="C31" s="11">
        <v>371</v>
      </c>
      <c r="D31" s="11">
        <v>375</v>
      </c>
      <c r="E31" s="13">
        <v>14920</v>
      </c>
      <c r="F31" s="18">
        <v>7420</v>
      </c>
      <c r="G31" s="21">
        <v>7500</v>
      </c>
      <c r="H31" s="7">
        <v>55</v>
      </c>
      <c r="I31" s="6">
        <v>1327</v>
      </c>
      <c r="J31" s="11">
        <v>675</v>
      </c>
      <c r="K31" s="11">
        <v>652</v>
      </c>
      <c r="L31" s="13">
        <v>72985</v>
      </c>
      <c r="M31" s="18">
        <v>37125</v>
      </c>
      <c r="N31" s="21">
        <v>35860</v>
      </c>
      <c r="O31" s="7">
        <v>90</v>
      </c>
      <c r="P31" s="6">
        <v>342</v>
      </c>
      <c r="Q31" s="11">
        <v>108</v>
      </c>
      <c r="R31" s="11">
        <v>234</v>
      </c>
      <c r="S31" s="13"/>
      <c r="T31" s="18"/>
      <c r="U31" s="21"/>
    </row>
    <row r="32" spans="1:21" ht="15" customHeight="1">
      <c r="A32" s="7">
        <v>21</v>
      </c>
      <c r="B32" s="6">
        <v>780</v>
      </c>
      <c r="C32" s="11">
        <v>402</v>
      </c>
      <c r="D32" s="11">
        <v>378</v>
      </c>
      <c r="E32" s="13">
        <v>16380</v>
      </c>
      <c r="F32" s="18">
        <v>8442</v>
      </c>
      <c r="G32" s="21">
        <v>7938</v>
      </c>
      <c r="H32" s="7">
        <v>56</v>
      </c>
      <c r="I32" s="6">
        <v>1372</v>
      </c>
      <c r="J32" s="11">
        <v>703</v>
      </c>
      <c r="K32" s="11">
        <v>669</v>
      </c>
      <c r="L32" s="13">
        <v>76832</v>
      </c>
      <c r="M32" s="18">
        <v>39368</v>
      </c>
      <c r="N32" s="21">
        <v>37464</v>
      </c>
      <c r="O32" s="7">
        <v>91</v>
      </c>
      <c r="P32" s="6">
        <v>312</v>
      </c>
      <c r="Q32" s="11">
        <v>101</v>
      </c>
      <c r="R32" s="11">
        <v>211</v>
      </c>
      <c r="S32" s="13"/>
      <c r="T32" s="18"/>
      <c r="U32" s="21"/>
    </row>
    <row r="33" spans="1:21" ht="15" customHeight="1">
      <c r="A33" s="7">
        <v>22</v>
      </c>
      <c r="B33" s="6">
        <v>871</v>
      </c>
      <c r="C33" s="11">
        <v>424</v>
      </c>
      <c r="D33" s="11">
        <v>447</v>
      </c>
      <c r="E33" s="13">
        <v>19162</v>
      </c>
      <c r="F33" s="18">
        <v>9328</v>
      </c>
      <c r="G33" s="21">
        <v>9834</v>
      </c>
      <c r="H33" s="7">
        <v>57</v>
      </c>
      <c r="I33" s="6">
        <v>1332</v>
      </c>
      <c r="J33" s="11">
        <v>676</v>
      </c>
      <c r="K33" s="11">
        <v>656</v>
      </c>
      <c r="L33" s="13">
        <v>75924</v>
      </c>
      <c r="M33" s="18">
        <v>38532</v>
      </c>
      <c r="N33" s="21">
        <v>37392</v>
      </c>
      <c r="O33" s="7">
        <v>92</v>
      </c>
      <c r="P33" s="6">
        <v>269</v>
      </c>
      <c r="Q33" s="11">
        <v>81</v>
      </c>
      <c r="R33" s="11">
        <v>188</v>
      </c>
      <c r="S33" s="13"/>
      <c r="T33" s="18"/>
      <c r="U33" s="21"/>
    </row>
    <row r="34" spans="1:21" ht="15" customHeight="1">
      <c r="A34" s="7">
        <v>23</v>
      </c>
      <c r="B34" s="6">
        <v>977</v>
      </c>
      <c r="C34" s="11">
        <v>502</v>
      </c>
      <c r="D34" s="11">
        <v>475</v>
      </c>
      <c r="E34" s="13">
        <v>22471</v>
      </c>
      <c r="F34" s="18">
        <v>11546</v>
      </c>
      <c r="G34" s="21">
        <v>10925</v>
      </c>
      <c r="H34" s="7">
        <v>58</v>
      </c>
      <c r="I34" s="6">
        <v>1042</v>
      </c>
      <c r="J34" s="11">
        <v>526</v>
      </c>
      <c r="K34" s="11">
        <v>516</v>
      </c>
      <c r="L34" s="13">
        <v>60436</v>
      </c>
      <c r="M34" s="18">
        <v>30508</v>
      </c>
      <c r="N34" s="21">
        <v>29928</v>
      </c>
      <c r="O34" s="7">
        <v>93</v>
      </c>
      <c r="P34" s="6">
        <v>194</v>
      </c>
      <c r="Q34" s="11">
        <v>60</v>
      </c>
      <c r="R34" s="11">
        <v>134</v>
      </c>
      <c r="S34" s="13"/>
      <c r="T34" s="18"/>
      <c r="U34" s="21"/>
    </row>
    <row r="35" spans="1:21" ht="15" customHeight="1">
      <c r="A35" s="7">
        <v>24</v>
      </c>
      <c r="B35" s="6">
        <v>993</v>
      </c>
      <c r="C35" s="11">
        <v>467</v>
      </c>
      <c r="D35" s="11">
        <v>526</v>
      </c>
      <c r="E35" s="13">
        <v>23832</v>
      </c>
      <c r="F35" s="18">
        <v>11208</v>
      </c>
      <c r="G35" s="21">
        <v>12624</v>
      </c>
      <c r="H35" s="7">
        <v>59</v>
      </c>
      <c r="I35" s="6">
        <v>1265</v>
      </c>
      <c r="J35" s="11">
        <v>669</v>
      </c>
      <c r="K35" s="11">
        <v>596</v>
      </c>
      <c r="L35" s="13">
        <v>74635</v>
      </c>
      <c r="M35" s="18">
        <v>39471</v>
      </c>
      <c r="N35" s="21">
        <v>35164</v>
      </c>
      <c r="O35" s="7">
        <v>94</v>
      </c>
      <c r="P35" s="6">
        <v>157</v>
      </c>
      <c r="Q35" s="11">
        <v>37</v>
      </c>
      <c r="R35" s="11">
        <v>120</v>
      </c>
      <c r="S35" s="13"/>
      <c r="T35" s="18"/>
      <c r="U35" s="21"/>
    </row>
    <row r="36" spans="1:21" ht="15" customHeight="1">
      <c r="A36" s="6" t="s">
        <v>1</v>
      </c>
      <c r="B36" s="6">
        <v>5227</v>
      </c>
      <c r="C36" s="6">
        <v>2512</v>
      </c>
      <c r="D36" s="6">
        <v>2715</v>
      </c>
      <c r="E36" s="13">
        <v>141061</v>
      </c>
      <c r="F36" s="17">
        <v>67763</v>
      </c>
      <c r="G36" s="20">
        <v>73298</v>
      </c>
      <c r="H36" s="6" t="s">
        <v>30</v>
      </c>
      <c r="I36" s="6">
        <v>5014</v>
      </c>
      <c r="J36" s="6">
        <v>2602</v>
      </c>
      <c r="K36" s="6">
        <v>2412</v>
      </c>
      <c r="L36" s="13">
        <v>310155</v>
      </c>
      <c r="M36" s="17">
        <v>160833</v>
      </c>
      <c r="N36" s="20">
        <v>149322</v>
      </c>
      <c r="O36" s="6" t="s">
        <v>35</v>
      </c>
      <c r="P36" s="6">
        <v>359</v>
      </c>
      <c r="Q36" s="6">
        <v>77</v>
      </c>
      <c r="R36" s="6">
        <v>282</v>
      </c>
      <c r="S36" s="13"/>
      <c r="T36" s="17"/>
      <c r="U36" s="20"/>
    </row>
    <row r="37" spans="1:21" ht="15" customHeight="1">
      <c r="A37" s="7">
        <v>25</v>
      </c>
      <c r="B37" s="6">
        <v>1036</v>
      </c>
      <c r="C37" s="11">
        <v>512</v>
      </c>
      <c r="D37" s="11">
        <v>524</v>
      </c>
      <c r="E37" s="13">
        <v>25900</v>
      </c>
      <c r="F37" s="18">
        <v>12800</v>
      </c>
      <c r="G37" s="21">
        <v>13100</v>
      </c>
      <c r="H37" s="7">
        <v>60</v>
      </c>
      <c r="I37" s="6">
        <v>1204</v>
      </c>
      <c r="J37" s="11">
        <v>657</v>
      </c>
      <c r="K37" s="11">
        <v>547</v>
      </c>
      <c r="L37" s="13">
        <v>72240</v>
      </c>
      <c r="M37" s="18">
        <v>39420</v>
      </c>
      <c r="N37" s="21">
        <v>32820</v>
      </c>
      <c r="O37" s="7">
        <v>95</v>
      </c>
      <c r="P37" s="6">
        <v>111</v>
      </c>
      <c r="Q37" s="11">
        <v>23</v>
      </c>
      <c r="R37" s="11">
        <v>88</v>
      </c>
      <c r="S37" s="13"/>
      <c r="T37" s="18"/>
      <c r="U37" s="21"/>
    </row>
    <row r="38" spans="1:21" ht="15" customHeight="1">
      <c r="A38" s="7">
        <v>26</v>
      </c>
      <c r="B38" s="6">
        <v>1069</v>
      </c>
      <c r="C38" s="11">
        <v>503</v>
      </c>
      <c r="D38" s="11">
        <v>566</v>
      </c>
      <c r="E38" s="13">
        <v>27794</v>
      </c>
      <c r="F38" s="18">
        <v>13078</v>
      </c>
      <c r="G38" s="21">
        <v>14716</v>
      </c>
      <c r="H38" s="7">
        <v>61</v>
      </c>
      <c r="I38" s="6">
        <v>1041</v>
      </c>
      <c r="J38" s="11">
        <v>543</v>
      </c>
      <c r="K38" s="11">
        <v>498</v>
      </c>
      <c r="L38" s="13">
        <v>63501</v>
      </c>
      <c r="M38" s="18">
        <v>33123</v>
      </c>
      <c r="N38" s="21">
        <v>30378</v>
      </c>
      <c r="O38" s="7">
        <v>96</v>
      </c>
      <c r="P38" s="6">
        <v>90</v>
      </c>
      <c r="Q38" s="11">
        <v>24</v>
      </c>
      <c r="R38" s="11">
        <v>66</v>
      </c>
      <c r="S38" s="13"/>
      <c r="T38" s="18"/>
      <c r="U38" s="21"/>
    </row>
    <row r="39" spans="1:21" ht="15" customHeight="1">
      <c r="A39" s="7">
        <v>27</v>
      </c>
      <c r="B39" s="6">
        <v>1065</v>
      </c>
      <c r="C39" s="11">
        <v>517</v>
      </c>
      <c r="D39" s="11">
        <v>548</v>
      </c>
      <c r="E39" s="13">
        <v>28755</v>
      </c>
      <c r="F39" s="18">
        <v>13959</v>
      </c>
      <c r="G39" s="21">
        <v>14796</v>
      </c>
      <c r="H39" s="7">
        <v>62</v>
      </c>
      <c r="I39" s="6">
        <v>962</v>
      </c>
      <c r="J39" s="11">
        <v>503</v>
      </c>
      <c r="K39" s="11">
        <v>459</v>
      </c>
      <c r="L39" s="13">
        <v>59644</v>
      </c>
      <c r="M39" s="18">
        <v>31186</v>
      </c>
      <c r="N39" s="21">
        <v>28458</v>
      </c>
      <c r="O39" s="7">
        <v>97</v>
      </c>
      <c r="P39" s="6">
        <v>83</v>
      </c>
      <c r="Q39" s="11">
        <v>16</v>
      </c>
      <c r="R39" s="11">
        <v>67</v>
      </c>
      <c r="S39" s="13"/>
      <c r="T39" s="18"/>
      <c r="U39" s="21"/>
    </row>
    <row r="40" spans="1:21" ht="15" customHeight="1">
      <c r="A40" s="7">
        <v>28</v>
      </c>
      <c r="B40" s="6">
        <v>1041</v>
      </c>
      <c r="C40" s="11">
        <v>494</v>
      </c>
      <c r="D40" s="11">
        <v>547</v>
      </c>
      <c r="E40" s="13">
        <v>29148</v>
      </c>
      <c r="F40" s="18">
        <v>13832</v>
      </c>
      <c r="G40" s="21">
        <v>15316</v>
      </c>
      <c r="H40" s="7">
        <v>63</v>
      </c>
      <c r="I40" s="6">
        <v>878</v>
      </c>
      <c r="J40" s="11">
        <v>432</v>
      </c>
      <c r="K40" s="11">
        <v>446</v>
      </c>
      <c r="L40" s="13">
        <v>55314</v>
      </c>
      <c r="M40" s="18">
        <v>27216</v>
      </c>
      <c r="N40" s="21">
        <v>28098</v>
      </c>
      <c r="O40" s="7">
        <v>98</v>
      </c>
      <c r="P40" s="6">
        <v>42</v>
      </c>
      <c r="Q40" s="11">
        <v>7</v>
      </c>
      <c r="R40" s="11">
        <v>35</v>
      </c>
      <c r="S40" s="13"/>
      <c r="T40" s="18"/>
      <c r="U40" s="21"/>
    </row>
    <row r="41" spans="1:21" ht="15" customHeight="1">
      <c r="A41" s="7">
        <v>29</v>
      </c>
      <c r="B41" s="6">
        <v>1016</v>
      </c>
      <c r="C41" s="11">
        <v>486</v>
      </c>
      <c r="D41" s="11">
        <v>530</v>
      </c>
      <c r="E41" s="13">
        <v>29464</v>
      </c>
      <c r="F41" s="18">
        <v>14094</v>
      </c>
      <c r="G41" s="21">
        <v>15370</v>
      </c>
      <c r="H41" s="7">
        <v>64</v>
      </c>
      <c r="I41" s="6">
        <v>929</v>
      </c>
      <c r="J41" s="11">
        <v>467</v>
      </c>
      <c r="K41" s="11">
        <v>462</v>
      </c>
      <c r="L41" s="13">
        <v>59456</v>
      </c>
      <c r="M41" s="18">
        <v>29888</v>
      </c>
      <c r="N41" s="21">
        <v>29568</v>
      </c>
      <c r="O41" s="7">
        <v>99</v>
      </c>
      <c r="P41" s="6">
        <v>33</v>
      </c>
      <c r="Q41" s="11">
        <v>7</v>
      </c>
      <c r="R41" s="11">
        <v>26</v>
      </c>
      <c r="S41" s="13"/>
      <c r="T41" s="18"/>
      <c r="U41" s="21"/>
    </row>
    <row r="42" spans="1:21" ht="15" customHeight="1">
      <c r="A42" s="6" t="s">
        <v>13</v>
      </c>
      <c r="B42" s="6">
        <v>4721</v>
      </c>
      <c r="C42" s="6">
        <v>2264</v>
      </c>
      <c r="D42" s="6">
        <v>2457</v>
      </c>
      <c r="E42" s="13">
        <v>150824</v>
      </c>
      <c r="F42" s="17">
        <v>72234</v>
      </c>
      <c r="G42" s="20">
        <v>78590</v>
      </c>
      <c r="H42" s="6" t="s">
        <v>31</v>
      </c>
      <c r="I42" s="6">
        <v>4067</v>
      </c>
      <c r="J42" s="6">
        <v>2023</v>
      </c>
      <c r="K42" s="6">
        <v>2044</v>
      </c>
      <c r="L42" s="13">
        <v>272161</v>
      </c>
      <c r="M42" s="17">
        <v>135378</v>
      </c>
      <c r="N42" s="20">
        <v>136783</v>
      </c>
      <c r="O42" s="6" t="s">
        <v>8</v>
      </c>
      <c r="P42" s="6">
        <v>57</v>
      </c>
      <c r="Q42" s="6">
        <v>19</v>
      </c>
      <c r="R42" s="6">
        <v>38</v>
      </c>
      <c r="S42" s="13"/>
      <c r="T42" s="17"/>
      <c r="U42" s="20"/>
    </row>
    <row r="43" spans="1:21" ht="15" customHeight="1">
      <c r="A43" s="7">
        <v>30</v>
      </c>
      <c r="B43" s="6">
        <v>1027</v>
      </c>
      <c r="C43" s="11">
        <v>502</v>
      </c>
      <c r="D43" s="11">
        <v>525</v>
      </c>
      <c r="E43" s="13">
        <v>30810</v>
      </c>
      <c r="F43" s="18">
        <v>15060</v>
      </c>
      <c r="G43" s="21">
        <v>15750</v>
      </c>
      <c r="H43" s="7">
        <v>65</v>
      </c>
      <c r="I43" s="6">
        <v>898</v>
      </c>
      <c r="J43" s="11">
        <v>452</v>
      </c>
      <c r="K43" s="11">
        <v>446</v>
      </c>
      <c r="L43" s="13">
        <v>58370</v>
      </c>
      <c r="M43" s="18">
        <v>29380</v>
      </c>
      <c r="N43" s="21">
        <v>28990</v>
      </c>
      <c r="O43" s="7">
        <v>100</v>
      </c>
      <c r="P43" s="6">
        <v>28</v>
      </c>
      <c r="Q43" s="11">
        <v>11</v>
      </c>
      <c r="R43" s="11">
        <v>17</v>
      </c>
      <c r="S43" s="13"/>
      <c r="T43" s="18"/>
      <c r="U43" s="21"/>
    </row>
    <row r="44" spans="1:21" ht="15" customHeight="1">
      <c r="A44" s="7">
        <v>31</v>
      </c>
      <c r="B44" s="6">
        <v>909</v>
      </c>
      <c r="C44" s="11">
        <v>451</v>
      </c>
      <c r="D44" s="11">
        <v>458</v>
      </c>
      <c r="E44" s="13">
        <v>28179</v>
      </c>
      <c r="F44" s="18">
        <v>13981</v>
      </c>
      <c r="G44" s="21">
        <v>14198</v>
      </c>
      <c r="H44" s="7">
        <v>66</v>
      </c>
      <c r="I44" s="6">
        <v>862</v>
      </c>
      <c r="J44" s="11">
        <v>426</v>
      </c>
      <c r="K44" s="11">
        <v>436</v>
      </c>
      <c r="L44" s="13">
        <v>56892</v>
      </c>
      <c r="M44" s="18">
        <v>28116</v>
      </c>
      <c r="N44" s="21">
        <v>28776</v>
      </c>
      <c r="O44" s="7">
        <v>101</v>
      </c>
      <c r="P44" s="6">
        <v>12</v>
      </c>
      <c r="Q44" s="11">
        <v>2</v>
      </c>
      <c r="R44" s="11">
        <v>10</v>
      </c>
      <c r="S44" s="13"/>
      <c r="T44" s="18"/>
      <c r="U44" s="21"/>
    </row>
    <row r="45" spans="1:21" ht="15" customHeight="1">
      <c r="A45" s="7">
        <v>32</v>
      </c>
      <c r="B45" s="6">
        <v>958</v>
      </c>
      <c r="C45" s="11">
        <v>469</v>
      </c>
      <c r="D45" s="11">
        <v>489</v>
      </c>
      <c r="E45" s="13">
        <v>30656</v>
      </c>
      <c r="F45" s="18">
        <v>15008</v>
      </c>
      <c r="G45" s="21">
        <v>15648</v>
      </c>
      <c r="H45" s="7">
        <v>67</v>
      </c>
      <c r="I45" s="6">
        <v>746</v>
      </c>
      <c r="J45" s="11">
        <v>365</v>
      </c>
      <c r="K45" s="11">
        <v>381</v>
      </c>
      <c r="L45" s="13">
        <v>49982</v>
      </c>
      <c r="M45" s="18">
        <v>24455</v>
      </c>
      <c r="N45" s="21">
        <v>25527</v>
      </c>
      <c r="O45" s="7">
        <v>102</v>
      </c>
      <c r="P45" s="6">
        <v>6</v>
      </c>
      <c r="Q45" s="11">
        <v>0</v>
      </c>
      <c r="R45" s="11">
        <v>6</v>
      </c>
      <c r="S45" s="13"/>
      <c r="T45" s="18"/>
      <c r="U45" s="21"/>
    </row>
    <row r="46" spans="1:21" ht="15" customHeight="1">
      <c r="A46" s="7">
        <v>33</v>
      </c>
      <c r="B46" s="6">
        <v>939</v>
      </c>
      <c r="C46" s="11">
        <v>443</v>
      </c>
      <c r="D46" s="11">
        <v>496</v>
      </c>
      <c r="E46" s="13">
        <v>30987</v>
      </c>
      <c r="F46" s="18">
        <v>14619</v>
      </c>
      <c r="G46" s="21">
        <v>16368</v>
      </c>
      <c r="H46" s="7">
        <v>68</v>
      </c>
      <c r="I46" s="6">
        <v>792</v>
      </c>
      <c r="J46" s="11">
        <v>393</v>
      </c>
      <c r="K46" s="11">
        <v>399</v>
      </c>
      <c r="L46" s="13">
        <v>53856</v>
      </c>
      <c r="M46" s="18">
        <v>26724</v>
      </c>
      <c r="N46" s="21">
        <v>27132</v>
      </c>
      <c r="O46" s="5" t="s">
        <v>36</v>
      </c>
      <c r="P46" s="6">
        <v>11</v>
      </c>
      <c r="Q46" s="11">
        <v>6</v>
      </c>
      <c r="R46" s="11">
        <v>5</v>
      </c>
      <c r="S46" s="13"/>
      <c r="T46" s="18"/>
      <c r="U46" s="21"/>
    </row>
    <row r="47" spans="1:21" ht="15" customHeight="1">
      <c r="A47" s="7">
        <v>34</v>
      </c>
      <c r="B47" s="6">
        <v>888</v>
      </c>
      <c r="C47" s="11">
        <v>399</v>
      </c>
      <c r="D47" s="11">
        <v>489</v>
      </c>
      <c r="E47" s="13">
        <v>30192</v>
      </c>
      <c r="F47" s="18">
        <v>13566</v>
      </c>
      <c r="G47" s="21">
        <v>16626</v>
      </c>
      <c r="H47" s="7">
        <v>69</v>
      </c>
      <c r="I47" s="6">
        <v>769</v>
      </c>
      <c r="J47" s="11">
        <v>387</v>
      </c>
      <c r="K47" s="11">
        <v>382</v>
      </c>
      <c r="L47" s="13">
        <v>53061</v>
      </c>
      <c r="M47" s="18">
        <v>26703</v>
      </c>
      <c r="N47" s="21">
        <v>26358</v>
      </c>
      <c r="O47" s="5" t="s">
        <v>38</v>
      </c>
      <c r="P47" s="6">
        <v>0</v>
      </c>
      <c r="Q47" s="11">
        <v>0</v>
      </c>
      <c r="R47" s="11">
        <v>0</v>
      </c>
      <c r="S47" s="13"/>
      <c r="T47" s="18"/>
      <c r="U47" s="21"/>
    </row>
    <row r="49" spans="1:7" s="1" customFormat="1">
      <c r="A49" s="8"/>
      <c r="B49" s="10"/>
      <c r="C49" s="10"/>
      <c r="D49" s="10" t="str">
        <f t="shared" ref="D49:D54" si="0">Z3</f>
        <v>（人）</v>
      </c>
      <c r="E49" s="14"/>
      <c r="F49" s="14"/>
      <c r="G49" s="14"/>
    </row>
    <row r="50" spans="1:7" s="1" customFormat="1" ht="15.75" customHeight="1">
      <c r="A50" s="9" t="str">
        <f t="shared" ref="A50:C54" si="1">W4</f>
        <v>年齢</v>
      </c>
      <c r="B50" s="9" t="str">
        <f t="shared" si="1"/>
        <v>前月</v>
      </c>
      <c r="C50" s="9" t="str">
        <f t="shared" si="1"/>
        <v>当月</v>
      </c>
      <c r="D50" s="9" t="str">
        <f t="shared" si="0"/>
        <v>前月比</v>
      </c>
      <c r="E50" s="15"/>
      <c r="F50" s="15"/>
      <c r="G50" s="15"/>
    </row>
    <row r="51" spans="1:7">
      <c r="A51" s="6" t="str">
        <f t="shared" si="1"/>
        <v>0-14</v>
      </c>
      <c r="B51" s="6">
        <f t="shared" si="1"/>
        <v>9463</v>
      </c>
      <c r="C51" s="6">
        <f t="shared" si="1"/>
        <v>9441</v>
      </c>
      <c r="D51" s="6">
        <f t="shared" si="0"/>
        <v>-22</v>
      </c>
    </row>
    <row r="52" spans="1:7">
      <c r="A52" s="6" t="str">
        <f t="shared" si="1"/>
        <v>15-64</v>
      </c>
      <c r="B52" s="6">
        <f t="shared" si="1"/>
        <v>52620</v>
      </c>
      <c r="C52" s="6">
        <f t="shared" si="1"/>
        <v>52612</v>
      </c>
      <c r="D52" s="6">
        <f t="shared" si="0"/>
        <v>-8</v>
      </c>
    </row>
    <row r="53" spans="1:7">
      <c r="A53" s="6" t="str">
        <f t="shared" si="1"/>
        <v>65-</v>
      </c>
      <c r="B53" s="6">
        <f t="shared" si="1"/>
        <v>19922</v>
      </c>
      <c r="C53" s="6">
        <f t="shared" si="1"/>
        <v>19906</v>
      </c>
      <c r="D53" s="6">
        <f t="shared" si="0"/>
        <v>-16</v>
      </c>
    </row>
    <row r="54" spans="1:7">
      <c r="A54" s="6" t="str">
        <f t="shared" si="1"/>
        <v>計</v>
      </c>
      <c r="B54" s="6">
        <f t="shared" si="1"/>
        <v>82005</v>
      </c>
      <c r="C54" s="6">
        <f t="shared" si="1"/>
        <v>81959</v>
      </c>
      <c r="D54" s="6">
        <f t="shared" si="0"/>
        <v>-46</v>
      </c>
    </row>
  </sheetData>
  <mergeCells count="3">
    <mergeCell ref="A1:R1"/>
    <mergeCell ref="O3:Q3"/>
    <mergeCell ref="H5:R5"/>
  </mergeCells>
  <phoneticPr fontId="2" type="Hiragana"/>
  <pageMargins left="0.7" right="0.7" top="0.75" bottom="0.75" header="0.3" footer="0.3"/>
  <pageSetup paperSize="9" scale="71" fitToWidth="1" fitToHeight="1" orientation="portrait" usePrinterDefaults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54"/>
  <sheetViews>
    <sheetView tabSelected="1" workbookViewId="0">
      <selection activeCell="C12" sqref="C11:C12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 customWidth="1"/>
    <col min="255" max="255" width="7.125" style="1" bestFit="1" customWidth="1"/>
    <col min="256" max="256" width="7.125" style="1" customWidth="1"/>
    <col min="257" max="258" width="6.5" style="1" bestFit="1" customWidth="1"/>
    <col min="259" max="261" width="8.6640625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8.6640625" style="1" hidden="1" customWidth="1"/>
    <col min="269" max="270" width="7.125" style="1" customWidth="1"/>
    <col min="271" max="272" width="6.5" style="1" customWidth="1"/>
    <col min="273" max="275" width="8.6640625" style="1" hidden="1" customWidth="1"/>
    <col min="276" max="279" width="7.125" style="1" customWidth="1"/>
    <col min="280" max="510" width="9" style="1" customWidth="1"/>
    <col min="511" max="511" width="7.125" style="1" bestFit="1" customWidth="1"/>
    <col min="512" max="512" width="7.125" style="1" customWidth="1"/>
    <col min="513" max="514" width="6.5" style="1" bestFit="1" customWidth="1"/>
    <col min="515" max="517" width="8.6640625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8.6640625" style="1" hidden="1" customWidth="1"/>
    <col min="525" max="526" width="7.125" style="1" customWidth="1"/>
    <col min="527" max="528" width="6.5" style="1" customWidth="1"/>
    <col min="529" max="531" width="8.6640625" style="1" hidden="1" customWidth="1"/>
    <col min="532" max="535" width="7.125" style="1" customWidth="1"/>
    <col min="536" max="766" width="9" style="1" customWidth="1"/>
    <col min="767" max="767" width="7.125" style="1" bestFit="1" customWidth="1"/>
    <col min="768" max="768" width="7.125" style="1" customWidth="1"/>
    <col min="769" max="770" width="6.5" style="1" bestFit="1" customWidth="1"/>
    <col min="771" max="773" width="8.6640625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8.6640625" style="1" hidden="1" customWidth="1"/>
    <col min="781" max="782" width="7.125" style="1" customWidth="1"/>
    <col min="783" max="784" width="6.5" style="1" customWidth="1"/>
    <col min="785" max="787" width="8.6640625" style="1" hidden="1" customWidth="1"/>
    <col min="788" max="791" width="7.125" style="1" customWidth="1"/>
    <col min="792" max="1022" width="9" style="1" customWidth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8.6640625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8.6640625" style="1" hidden="1" customWidth="1"/>
    <col min="1037" max="1038" width="7.125" style="1" customWidth="1"/>
    <col min="1039" max="1040" width="6.5" style="1" customWidth="1"/>
    <col min="1041" max="1043" width="8.6640625" style="1" hidden="1" customWidth="1"/>
    <col min="1044" max="1047" width="7.125" style="1" customWidth="1"/>
    <col min="1048" max="1278" width="9" style="1" customWidth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8.6640625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8.6640625" style="1" hidden="1" customWidth="1"/>
    <col min="1293" max="1294" width="7.125" style="1" customWidth="1"/>
    <col min="1295" max="1296" width="6.5" style="1" customWidth="1"/>
    <col min="1297" max="1299" width="8.6640625" style="1" hidden="1" customWidth="1"/>
    <col min="1300" max="1303" width="7.125" style="1" customWidth="1"/>
    <col min="1304" max="1534" width="9" style="1" customWidth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8.6640625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8.6640625" style="1" hidden="1" customWidth="1"/>
    <col min="1549" max="1550" width="7.125" style="1" customWidth="1"/>
    <col min="1551" max="1552" width="6.5" style="1" customWidth="1"/>
    <col min="1553" max="1555" width="8.6640625" style="1" hidden="1" customWidth="1"/>
    <col min="1556" max="1559" width="7.125" style="1" customWidth="1"/>
    <col min="1560" max="1790" width="9" style="1" customWidth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8.6640625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8.6640625" style="1" hidden="1" customWidth="1"/>
    <col min="1805" max="1806" width="7.125" style="1" customWidth="1"/>
    <col min="1807" max="1808" width="6.5" style="1" customWidth="1"/>
    <col min="1809" max="1811" width="8.6640625" style="1" hidden="1" customWidth="1"/>
    <col min="1812" max="1815" width="7.125" style="1" customWidth="1"/>
    <col min="1816" max="2046" width="9" style="1" customWidth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8.6640625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8.6640625" style="1" hidden="1" customWidth="1"/>
    <col min="2061" max="2062" width="7.125" style="1" customWidth="1"/>
    <col min="2063" max="2064" width="6.5" style="1" customWidth="1"/>
    <col min="2065" max="2067" width="8.6640625" style="1" hidden="1" customWidth="1"/>
    <col min="2068" max="2071" width="7.125" style="1" customWidth="1"/>
    <col min="2072" max="2302" width="9" style="1" customWidth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8.6640625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8.6640625" style="1" hidden="1" customWidth="1"/>
    <col min="2317" max="2318" width="7.125" style="1" customWidth="1"/>
    <col min="2319" max="2320" width="6.5" style="1" customWidth="1"/>
    <col min="2321" max="2323" width="8.6640625" style="1" hidden="1" customWidth="1"/>
    <col min="2324" max="2327" width="7.125" style="1" customWidth="1"/>
    <col min="2328" max="2558" width="9" style="1" customWidth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8.6640625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8.6640625" style="1" hidden="1" customWidth="1"/>
    <col min="2573" max="2574" width="7.125" style="1" customWidth="1"/>
    <col min="2575" max="2576" width="6.5" style="1" customWidth="1"/>
    <col min="2577" max="2579" width="8.6640625" style="1" hidden="1" customWidth="1"/>
    <col min="2580" max="2583" width="7.125" style="1" customWidth="1"/>
    <col min="2584" max="2814" width="9" style="1" customWidth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8.6640625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8.6640625" style="1" hidden="1" customWidth="1"/>
    <col min="2829" max="2830" width="7.125" style="1" customWidth="1"/>
    <col min="2831" max="2832" width="6.5" style="1" customWidth="1"/>
    <col min="2833" max="2835" width="8.6640625" style="1" hidden="1" customWidth="1"/>
    <col min="2836" max="2839" width="7.125" style="1" customWidth="1"/>
    <col min="2840" max="3070" width="9" style="1" customWidth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8.6640625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8.6640625" style="1" hidden="1" customWidth="1"/>
    <col min="3085" max="3086" width="7.125" style="1" customWidth="1"/>
    <col min="3087" max="3088" width="6.5" style="1" customWidth="1"/>
    <col min="3089" max="3091" width="8.6640625" style="1" hidden="1" customWidth="1"/>
    <col min="3092" max="3095" width="7.125" style="1" customWidth="1"/>
    <col min="3096" max="3326" width="9" style="1" customWidth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8.6640625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8.6640625" style="1" hidden="1" customWidth="1"/>
    <col min="3341" max="3342" width="7.125" style="1" customWidth="1"/>
    <col min="3343" max="3344" width="6.5" style="1" customWidth="1"/>
    <col min="3345" max="3347" width="8.6640625" style="1" hidden="1" customWidth="1"/>
    <col min="3348" max="3351" width="7.125" style="1" customWidth="1"/>
    <col min="3352" max="3582" width="9" style="1" customWidth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8.6640625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8.6640625" style="1" hidden="1" customWidth="1"/>
    <col min="3597" max="3598" width="7.125" style="1" customWidth="1"/>
    <col min="3599" max="3600" width="6.5" style="1" customWidth="1"/>
    <col min="3601" max="3603" width="8.6640625" style="1" hidden="1" customWidth="1"/>
    <col min="3604" max="3607" width="7.125" style="1" customWidth="1"/>
    <col min="3608" max="3838" width="9" style="1" customWidth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8.6640625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8.6640625" style="1" hidden="1" customWidth="1"/>
    <col min="3853" max="3854" width="7.125" style="1" customWidth="1"/>
    <col min="3855" max="3856" width="6.5" style="1" customWidth="1"/>
    <col min="3857" max="3859" width="8.6640625" style="1" hidden="1" customWidth="1"/>
    <col min="3860" max="3863" width="7.125" style="1" customWidth="1"/>
    <col min="3864" max="4094" width="9" style="1" customWidth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8.6640625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8.6640625" style="1" hidden="1" customWidth="1"/>
    <col min="4109" max="4110" width="7.125" style="1" customWidth="1"/>
    <col min="4111" max="4112" width="6.5" style="1" customWidth="1"/>
    <col min="4113" max="4115" width="8.6640625" style="1" hidden="1" customWidth="1"/>
    <col min="4116" max="4119" width="7.125" style="1" customWidth="1"/>
    <col min="4120" max="4350" width="9" style="1" customWidth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8.6640625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8.6640625" style="1" hidden="1" customWidth="1"/>
    <col min="4365" max="4366" width="7.125" style="1" customWidth="1"/>
    <col min="4367" max="4368" width="6.5" style="1" customWidth="1"/>
    <col min="4369" max="4371" width="8.6640625" style="1" hidden="1" customWidth="1"/>
    <col min="4372" max="4375" width="7.125" style="1" customWidth="1"/>
    <col min="4376" max="4606" width="9" style="1" customWidth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8.6640625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8.6640625" style="1" hidden="1" customWidth="1"/>
    <col min="4621" max="4622" width="7.125" style="1" customWidth="1"/>
    <col min="4623" max="4624" width="6.5" style="1" customWidth="1"/>
    <col min="4625" max="4627" width="8.6640625" style="1" hidden="1" customWidth="1"/>
    <col min="4628" max="4631" width="7.125" style="1" customWidth="1"/>
    <col min="4632" max="4862" width="9" style="1" customWidth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8.6640625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8.6640625" style="1" hidden="1" customWidth="1"/>
    <col min="4877" max="4878" width="7.125" style="1" customWidth="1"/>
    <col min="4879" max="4880" width="6.5" style="1" customWidth="1"/>
    <col min="4881" max="4883" width="8.6640625" style="1" hidden="1" customWidth="1"/>
    <col min="4884" max="4887" width="7.125" style="1" customWidth="1"/>
    <col min="4888" max="5118" width="9" style="1" customWidth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8.6640625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8.6640625" style="1" hidden="1" customWidth="1"/>
    <col min="5133" max="5134" width="7.125" style="1" customWidth="1"/>
    <col min="5135" max="5136" width="6.5" style="1" customWidth="1"/>
    <col min="5137" max="5139" width="8.6640625" style="1" hidden="1" customWidth="1"/>
    <col min="5140" max="5143" width="7.125" style="1" customWidth="1"/>
    <col min="5144" max="5374" width="9" style="1" customWidth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8.6640625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8.6640625" style="1" hidden="1" customWidth="1"/>
    <col min="5389" max="5390" width="7.125" style="1" customWidth="1"/>
    <col min="5391" max="5392" width="6.5" style="1" customWidth="1"/>
    <col min="5393" max="5395" width="8.6640625" style="1" hidden="1" customWidth="1"/>
    <col min="5396" max="5399" width="7.125" style="1" customWidth="1"/>
    <col min="5400" max="5630" width="9" style="1" customWidth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8.6640625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8.6640625" style="1" hidden="1" customWidth="1"/>
    <col min="5645" max="5646" width="7.125" style="1" customWidth="1"/>
    <col min="5647" max="5648" width="6.5" style="1" customWidth="1"/>
    <col min="5649" max="5651" width="8.6640625" style="1" hidden="1" customWidth="1"/>
    <col min="5652" max="5655" width="7.125" style="1" customWidth="1"/>
    <col min="5656" max="5886" width="9" style="1" customWidth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8.6640625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8.6640625" style="1" hidden="1" customWidth="1"/>
    <col min="5901" max="5902" width="7.125" style="1" customWidth="1"/>
    <col min="5903" max="5904" width="6.5" style="1" customWidth="1"/>
    <col min="5905" max="5907" width="8.6640625" style="1" hidden="1" customWidth="1"/>
    <col min="5908" max="5911" width="7.125" style="1" customWidth="1"/>
    <col min="5912" max="6142" width="9" style="1" customWidth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8.6640625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8.6640625" style="1" hidden="1" customWidth="1"/>
    <col min="6157" max="6158" width="7.125" style="1" customWidth="1"/>
    <col min="6159" max="6160" width="6.5" style="1" customWidth="1"/>
    <col min="6161" max="6163" width="8.6640625" style="1" hidden="1" customWidth="1"/>
    <col min="6164" max="6167" width="7.125" style="1" customWidth="1"/>
    <col min="6168" max="6398" width="9" style="1" customWidth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8.6640625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8.6640625" style="1" hidden="1" customWidth="1"/>
    <col min="6413" max="6414" width="7.125" style="1" customWidth="1"/>
    <col min="6415" max="6416" width="6.5" style="1" customWidth="1"/>
    <col min="6417" max="6419" width="8.6640625" style="1" hidden="1" customWidth="1"/>
    <col min="6420" max="6423" width="7.125" style="1" customWidth="1"/>
    <col min="6424" max="6654" width="9" style="1" customWidth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8.6640625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8.6640625" style="1" hidden="1" customWidth="1"/>
    <col min="6669" max="6670" width="7.125" style="1" customWidth="1"/>
    <col min="6671" max="6672" width="6.5" style="1" customWidth="1"/>
    <col min="6673" max="6675" width="8.6640625" style="1" hidden="1" customWidth="1"/>
    <col min="6676" max="6679" width="7.125" style="1" customWidth="1"/>
    <col min="6680" max="6910" width="9" style="1" customWidth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8.6640625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8.6640625" style="1" hidden="1" customWidth="1"/>
    <col min="6925" max="6926" width="7.125" style="1" customWidth="1"/>
    <col min="6927" max="6928" width="6.5" style="1" customWidth="1"/>
    <col min="6929" max="6931" width="8.6640625" style="1" hidden="1" customWidth="1"/>
    <col min="6932" max="6935" width="7.125" style="1" customWidth="1"/>
    <col min="6936" max="7166" width="9" style="1" customWidth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8.6640625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8.6640625" style="1" hidden="1" customWidth="1"/>
    <col min="7181" max="7182" width="7.125" style="1" customWidth="1"/>
    <col min="7183" max="7184" width="6.5" style="1" customWidth="1"/>
    <col min="7185" max="7187" width="8.6640625" style="1" hidden="1" customWidth="1"/>
    <col min="7188" max="7191" width="7.125" style="1" customWidth="1"/>
    <col min="7192" max="7422" width="9" style="1" customWidth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8.6640625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8.6640625" style="1" hidden="1" customWidth="1"/>
    <col min="7437" max="7438" width="7.125" style="1" customWidth="1"/>
    <col min="7439" max="7440" width="6.5" style="1" customWidth="1"/>
    <col min="7441" max="7443" width="8.6640625" style="1" hidden="1" customWidth="1"/>
    <col min="7444" max="7447" width="7.125" style="1" customWidth="1"/>
    <col min="7448" max="7678" width="9" style="1" customWidth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8.6640625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8.6640625" style="1" hidden="1" customWidth="1"/>
    <col min="7693" max="7694" width="7.125" style="1" customWidth="1"/>
    <col min="7695" max="7696" width="6.5" style="1" customWidth="1"/>
    <col min="7697" max="7699" width="8.6640625" style="1" hidden="1" customWidth="1"/>
    <col min="7700" max="7703" width="7.125" style="1" customWidth="1"/>
    <col min="7704" max="7934" width="9" style="1" customWidth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8.6640625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8.6640625" style="1" hidden="1" customWidth="1"/>
    <col min="7949" max="7950" width="7.125" style="1" customWidth="1"/>
    <col min="7951" max="7952" width="6.5" style="1" customWidth="1"/>
    <col min="7953" max="7955" width="8.6640625" style="1" hidden="1" customWidth="1"/>
    <col min="7956" max="7959" width="7.125" style="1" customWidth="1"/>
    <col min="7960" max="8190" width="9" style="1" customWidth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8.6640625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8.6640625" style="1" hidden="1" customWidth="1"/>
    <col min="8205" max="8206" width="7.125" style="1" customWidth="1"/>
    <col min="8207" max="8208" width="6.5" style="1" customWidth="1"/>
    <col min="8209" max="8211" width="8.6640625" style="1" hidden="1" customWidth="1"/>
    <col min="8212" max="8215" width="7.125" style="1" customWidth="1"/>
    <col min="8216" max="8446" width="9" style="1" customWidth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8.6640625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8.6640625" style="1" hidden="1" customWidth="1"/>
    <col min="8461" max="8462" width="7.125" style="1" customWidth="1"/>
    <col min="8463" max="8464" width="6.5" style="1" customWidth="1"/>
    <col min="8465" max="8467" width="8.6640625" style="1" hidden="1" customWidth="1"/>
    <col min="8468" max="8471" width="7.125" style="1" customWidth="1"/>
    <col min="8472" max="8702" width="9" style="1" customWidth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8.6640625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8.6640625" style="1" hidden="1" customWidth="1"/>
    <col min="8717" max="8718" width="7.125" style="1" customWidth="1"/>
    <col min="8719" max="8720" width="6.5" style="1" customWidth="1"/>
    <col min="8721" max="8723" width="8.6640625" style="1" hidden="1" customWidth="1"/>
    <col min="8724" max="8727" width="7.125" style="1" customWidth="1"/>
    <col min="8728" max="8958" width="9" style="1" customWidth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8.6640625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8.6640625" style="1" hidden="1" customWidth="1"/>
    <col min="8973" max="8974" width="7.125" style="1" customWidth="1"/>
    <col min="8975" max="8976" width="6.5" style="1" customWidth="1"/>
    <col min="8977" max="8979" width="8.6640625" style="1" hidden="1" customWidth="1"/>
    <col min="8980" max="8983" width="7.125" style="1" customWidth="1"/>
    <col min="8984" max="9214" width="9" style="1" customWidth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8.6640625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8.6640625" style="1" hidden="1" customWidth="1"/>
    <col min="9229" max="9230" width="7.125" style="1" customWidth="1"/>
    <col min="9231" max="9232" width="6.5" style="1" customWidth="1"/>
    <col min="9233" max="9235" width="8.6640625" style="1" hidden="1" customWidth="1"/>
    <col min="9236" max="9239" width="7.125" style="1" customWidth="1"/>
    <col min="9240" max="9470" width="9" style="1" customWidth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8.6640625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8.6640625" style="1" hidden="1" customWidth="1"/>
    <col min="9485" max="9486" width="7.125" style="1" customWidth="1"/>
    <col min="9487" max="9488" width="6.5" style="1" customWidth="1"/>
    <col min="9489" max="9491" width="8.6640625" style="1" hidden="1" customWidth="1"/>
    <col min="9492" max="9495" width="7.125" style="1" customWidth="1"/>
    <col min="9496" max="9726" width="9" style="1" customWidth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8.6640625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8.6640625" style="1" hidden="1" customWidth="1"/>
    <col min="9741" max="9742" width="7.125" style="1" customWidth="1"/>
    <col min="9743" max="9744" width="6.5" style="1" customWidth="1"/>
    <col min="9745" max="9747" width="8.6640625" style="1" hidden="1" customWidth="1"/>
    <col min="9748" max="9751" width="7.125" style="1" customWidth="1"/>
    <col min="9752" max="9982" width="9" style="1" customWidth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8.6640625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8.6640625" style="1" hidden="1" customWidth="1"/>
    <col min="9997" max="9998" width="7.125" style="1" customWidth="1"/>
    <col min="9999" max="10000" width="6.5" style="1" customWidth="1"/>
    <col min="10001" max="10003" width="8.6640625" style="1" hidden="1" customWidth="1"/>
    <col min="10004" max="10007" width="7.125" style="1" customWidth="1"/>
    <col min="10008" max="10238" width="9" style="1" customWidth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8.6640625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8.6640625" style="1" hidden="1" customWidth="1"/>
    <col min="10253" max="10254" width="7.125" style="1" customWidth="1"/>
    <col min="10255" max="10256" width="6.5" style="1" customWidth="1"/>
    <col min="10257" max="10259" width="8.6640625" style="1" hidden="1" customWidth="1"/>
    <col min="10260" max="10263" width="7.125" style="1" customWidth="1"/>
    <col min="10264" max="10494" width="9" style="1" customWidth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8.6640625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8.6640625" style="1" hidden="1" customWidth="1"/>
    <col min="10509" max="10510" width="7.125" style="1" customWidth="1"/>
    <col min="10511" max="10512" width="6.5" style="1" customWidth="1"/>
    <col min="10513" max="10515" width="8.6640625" style="1" hidden="1" customWidth="1"/>
    <col min="10516" max="10519" width="7.125" style="1" customWidth="1"/>
    <col min="10520" max="10750" width="9" style="1" customWidth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8.6640625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8.6640625" style="1" hidden="1" customWidth="1"/>
    <col min="10765" max="10766" width="7.125" style="1" customWidth="1"/>
    <col min="10767" max="10768" width="6.5" style="1" customWidth="1"/>
    <col min="10769" max="10771" width="8.6640625" style="1" hidden="1" customWidth="1"/>
    <col min="10772" max="10775" width="7.125" style="1" customWidth="1"/>
    <col min="10776" max="11006" width="9" style="1" customWidth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8.6640625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8.6640625" style="1" hidden="1" customWidth="1"/>
    <col min="11021" max="11022" width="7.125" style="1" customWidth="1"/>
    <col min="11023" max="11024" width="6.5" style="1" customWidth="1"/>
    <col min="11025" max="11027" width="8.6640625" style="1" hidden="1" customWidth="1"/>
    <col min="11028" max="11031" width="7.125" style="1" customWidth="1"/>
    <col min="11032" max="11262" width="9" style="1" customWidth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8.6640625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8.6640625" style="1" hidden="1" customWidth="1"/>
    <col min="11277" max="11278" width="7.125" style="1" customWidth="1"/>
    <col min="11279" max="11280" width="6.5" style="1" customWidth="1"/>
    <col min="11281" max="11283" width="8.6640625" style="1" hidden="1" customWidth="1"/>
    <col min="11284" max="11287" width="7.125" style="1" customWidth="1"/>
    <col min="11288" max="11518" width="9" style="1" customWidth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8.6640625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8.6640625" style="1" hidden="1" customWidth="1"/>
    <col min="11533" max="11534" width="7.125" style="1" customWidth="1"/>
    <col min="11535" max="11536" width="6.5" style="1" customWidth="1"/>
    <col min="11537" max="11539" width="8.6640625" style="1" hidden="1" customWidth="1"/>
    <col min="11540" max="11543" width="7.125" style="1" customWidth="1"/>
    <col min="11544" max="11774" width="9" style="1" customWidth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8.6640625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8.6640625" style="1" hidden="1" customWidth="1"/>
    <col min="11789" max="11790" width="7.125" style="1" customWidth="1"/>
    <col min="11791" max="11792" width="6.5" style="1" customWidth="1"/>
    <col min="11793" max="11795" width="8.6640625" style="1" hidden="1" customWidth="1"/>
    <col min="11796" max="11799" width="7.125" style="1" customWidth="1"/>
    <col min="11800" max="12030" width="9" style="1" customWidth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8.6640625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8.6640625" style="1" hidden="1" customWidth="1"/>
    <col min="12045" max="12046" width="7.125" style="1" customWidth="1"/>
    <col min="12047" max="12048" width="6.5" style="1" customWidth="1"/>
    <col min="12049" max="12051" width="8.6640625" style="1" hidden="1" customWidth="1"/>
    <col min="12052" max="12055" width="7.125" style="1" customWidth="1"/>
    <col min="12056" max="12286" width="9" style="1" customWidth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8.6640625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8.6640625" style="1" hidden="1" customWidth="1"/>
    <col min="12301" max="12302" width="7.125" style="1" customWidth="1"/>
    <col min="12303" max="12304" width="6.5" style="1" customWidth="1"/>
    <col min="12305" max="12307" width="8.6640625" style="1" hidden="1" customWidth="1"/>
    <col min="12308" max="12311" width="7.125" style="1" customWidth="1"/>
    <col min="12312" max="12542" width="9" style="1" customWidth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8.6640625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8.6640625" style="1" hidden="1" customWidth="1"/>
    <col min="12557" max="12558" width="7.125" style="1" customWidth="1"/>
    <col min="12559" max="12560" width="6.5" style="1" customWidth="1"/>
    <col min="12561" max="12563" width="8.6640625" style="1" hidden="1" customWidth="1"/>
    <col min="12564" max="12567" width="7.125" style="1" customWidth="1"/>
    <col min="12568" max="12798" width="9" style="1" customWidth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8.6640625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8.6640625" style="1" hidden="1" customWidth="1"/>
    <col min="12813" max="12814" width="7.125" style="1" customWidth="1"/>
    <col min="12815" max="12816" width="6.5" style="1" customWidth="1"/>
    <col min="12817" max="12819" width="8.6640625" style="1" hidden="1" customWidth="1"/>
    <col min="12820" max="12823" width="7.125" style="1" customWidth="1"/>
    <col min="12824" max="13054" width="9" style="1" customWidth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8.6640625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8.6640625" style="1" hidden="1" customWidth="1"/>
    <col min="13069" max="13070" width="7.125" style="1" customWidth="1"/>
    <col min="13071" max="13072" width="6.5" style="1" customWidth="1"/>
    <col min="13073" max="13075" width="8.6640625" style="1" hidden="1" customWidth="1"/>
    <col min="13076" max="13079" width="7.125" style="1" customWidth="1"/>
    <col min="13080" max="13310" width="9" style="1" customWidth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8.6640625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8.6640625" style="1" hidden="1" customWidth="1"/>
    <col min="13325" max="13326" width="7.125" style="1" customWidth="1"/>
    <col min="13327" max="13328" width="6.5" style="1" customWidth="1"/>
    <col min="13329" max="13331" width="8.6640625" style="1" hidden="1" customWidth="1"/>
    <col min="13332" max="13335" width="7.125" style="1" customWidth="1"/>
    <col min="13336" max="13566" width="9" style="1" customWidth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8.6640625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8.6640625" style="1" hidden="1" customWidth="1"/>
    <col min="13581" max="13582" width="7.125" style="1" customWidth="1"/>
    <col min="13583" max="13584" width="6.5" style="1" customWidth="1"/>
    <col min="13585" max="13587" width="8.6640625" style="1" hidden="1" customWidth="1"/>
    <col min="13588" max="13591" width="7.125" style="1" customWidth="1"/>
    <col min="13592" max="13822" width="9" style="1" customWidth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8.6640625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8.6640625" style="1" hidden="1" customWidth="1"/>
    <col min="13837" max="13838" width="7.125" style="1" customWidth="1"/>
    <col min="13839" max="13840" width="6.5" style="1" customWidth="1"/>
    <col min="13841" max="13843" width="8.6640625" style="1" hidden="1" customWidth="1"/>
    <col min="13844" max="13847" width="7.125" style="1" customWidth="1"/>
    <col min="13848" max="14078" width="9" style="1" customWidth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8.6640625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8.6640625" style="1" hidden="1" customWidth="1"/>
    <col min="14093" max="14094" width="7.125" style="1" customWidth="1"/>
    <col min="14095" max="14096" width="6.5" style="1" customWidth="1"/>
    <col min="14097" max="14099" width="8.6640625" style="1" hidden="1" customWidth="1"/>
    <col min="14100" max="14103" width="7.125" style="1" customWidth="1"/>
    <col min="14104" max="14334" width="9" style="1" customWidth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8.6640625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8.6640625" style="1" hidden="1" customWidth="1"/>
    <col min="14349" max="14350" width="7.125" style="1" customWidth="1"/>
    <col min="14351" max="14352" width="6.5" style="1" customWidth="1"/>
    <col min="14353" max="14355" width="8.6640625" style="1" hidden="1" customWidth="1"/>
    <col min="14356" max="14359" width="7.125" style="1" customWidth="1"/>
    <col min="14360" max="14590" width="9" style="1" customWidth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8.6640625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8.6640625" style="1" hidden="1" customWidth="1"/>
    <col min="14605" max="14606" width="7.125" style="1" customWidth="1"/>
    <col min="14607" max="14608" width="6.5" style="1" customWidth="1"/>
    <col min="14609" max="14611" width="8.6640625" style="1" hidden="1" customWidth="1"/>
    <col min="14612" max="14615" width="7.125" style="1" customWidth="1"/>
    <col min="14616" max="14846" width="9" style="1" customWidth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8.6640625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8.6640625" style="1" hidden="1" customWidth="1"/>
    <col min="14861" max="14862" width="7.125" style="1" customWidth="1"/>
    <col min="14863" max="14864" width="6.5" style="1" customWidth="1"/>
    <col min="14865" max="14867" width="8.6640625" style="1" hidden="1" customWidth="1"/>
    <col min="14868" max="14871" width="7.125" style="1" customWidth="1"/>
    <col min="14872" max="15102" width="9" style="1" customWidth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8.6640625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8.6640625" style="1" hidden="1" customWidth="1"/>
    <col min="15117" max="15118" width="7.125" style="1" customWidth="1"/>
    <col min="15119" max="15120" width="6.5" style="1" customWidth="1"/>
    <col min="15121" max="15123" width="8.6640625" style="1" hidden="1" customWidth="1"/>
    <col min="15124" max="15127" width="7.125" style="1" customWidth="1"/>
    <col min="15128" max="15358" width="9" style="1" customWidth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8.6640625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8.6640625" style="1" hidden="1" customWidth="1"/>
    <col min="15373" max="15374" width="7.125" style="1" customWidth="1"/>
    <col min="15375" max="15376" width="6.5" style="1" customWidth="1"/>
    <col min="15377" max="15379" width="8.6640625" style="1" hidden="1" customWidth="1"/>
    <col min="15380" max="15383" width="7.125" style="1" customWidth="1"/>
    <col min="15384" max="15614" width="9" style="1" customWidth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8.6640625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8.6640625" style="1" hidden="1" customWidth="1"/>
    <col min="15629" max="15630" width="7.125" style="1" customWidth="1"/>
    <col min="15631" max="15632" width="6.5" style="1" customWidth="1"/>
    <col min="15633" max="15635" width="8.6640625" style="1" hidden="1" customWidth="1"/>
    <col min="15636" max="15639" width="7.125" style="1" customWidth="1"/>
    <col min="15640" max="15870" width="9" style="1" customWidth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8.6640625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8.6640625" style="1" hidden="1" customWidth="1"/>
    <col min="15885" max="15886" width="7.125" style="1" customWidth="1"/>
    <col min="15887" max="15888" width="6.5" style="1" customWidth="1"/>
    <col min="15889" max="15891" width="8.6640625" style="1" hidden="1" customWidth="1"/>
    <col min="15892" max="15895" width="7.125" style="1" customWidth="1"/>
    <col min="15896" max="16126" width="9" style="1" customWidth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8.6640625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8.6640625" style="1" hidden="1" customWidth="1"/>
    <col min="16141" max="16142" width="7.125" style="1" customWidth="1"/>
    <col min="16143" max="16144" width="6.5" style="1" customWidth="1"/>
    <col min="16145" max="16147" width="8.6640625" style="1" hidden="1" customWidth="1"/>
    <col min="16148" max="16151" width="7.125" style="1" customWidth="1"/>
    <col min="16152" max="16384" width="9" style="1" customWidth="1"/>
  </cols>
  <sheetData>
    <row r="1" spans="1:26">
      <c r="A1" s="2" t="s">
        <v>34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6" ht="18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22">
        <v>45748</v>
      </c>
      <c r="P3" s="23"/>
      <c r="Q3" s="23"/>
      <c r="R3" s="24" t="s">
        <v>39</v>
      </c>
      <c r="Z3" s="27" t="s">
        <v>43</v>
      </c>
    </row>
    <row r="4" spans="1:26" ht="15" customHeight="1">
      <c r="A4" s="3" t="s">
        <v>4</v>
      </c>
      <c r="B4" s="3" t="s">
        <v>20</v>
      </c>
      <c r="C4" s="3" t="s">
        <v>21</v>
      </c>
      <c r="D4" s="3" t="s">
        <v>22</v>
      </c>
      <c r="E4" s="12" t="s">
        <v>23</v>
      </c>
      <c r="F4" s="16" t="s">
        <v>2</v>
      </c>
      <c r="G4" s="19" t="s">
        <v>26</v>
      </c>
      <c r="H4" s="3" t="s">
        <v>27</v>
      </c>
      <c r="I4" s="3" t="s">
        <v>20</v>
      </c>
      <c r="J4" s="3" t="s">
        <v>21</v>
      </c>
      <c r="K4" s="3" t="s">
        <v>22</v>
      </c>
      <c r="L4" s="12" t="s">
        <v>23</v>
      </c>
      <c r="M4" s="16" t="s">
        <v>2</v>
      </c>
      <c r="N4" s="19" t="s">
        <v>26</v>
      </c>
      <c r="O4" s="3" t="s">
        <v>27</v>
      </c>
      <c r="P4" s="3" t="s">
        <v>7</v>
      </c>
      <c r="Q4" s="3" t="s">
        <v>21</v>
      </c>
      <c r="R4" s="3" t="s">
        <v>22</v>
      </c>
      <c r="S4" s="12" t="s">
        <v>23</v>
      </c>
      <c r="T4" s="16" t="s">
        <v>2</v>
      </c>
      <c r="U4" s="19" t="s">
        <v>26</v>
      </c>
      <c r="W4" s="25" t="s">
        <v>40</v>
      </c>
      <c r="X4" s="26" t="s">
        <v>37</v>
      </c>
      <c r="Y4" s="26" t="s">
        <v>42</v>
      </c>
      <c r="Z4" s="26" t="s">
        <v>16</v>
      </c>
    </row>
    <row r="5" spans="1:26" ht="15" customHeight="1">
      <c r="A5" s="5" t="s">
        <v>7</v>
      </c>
      <c r="B5" s="6">
        <v>82169</v>
      </c>
      <c r="C5" s="6">
        <v>39704</v>
      </c>
      <c r="D5" s="6">
        <v>42465</v>
      </c>
      <c r="E5" s="13">
        <v>2534454</v>
      </c>
      <c r="F5" s="17">
        <v>1267405</v>
      </c>
      <c r="G5" s="20">
        <v>1267049</v>
      </c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9"/>
      <c r="T5" s="9"/>
      <c r="U5" s="9"/>
      <c r="W5" s="25" t="s">
        <v>0</v>
      </c>
      <c r="X5" s="5">
        <f>先月!Y5</f>
        <v>9441</v>
      </c>
      <c r="Y5" s="5">
        <f>SUM(B6+B12+B18)</f>
        <v>9439</v>
      </c>
      <c r="Z5" s="28">
        <f>Y5-X5</f>
        <v>-2</v>
      </c>
    </row>
    <row r="6" spans="1:26" ht="15" customHeight="1">
      <c r="A6" s="6" t="s">
        <v>11</v>
      </c>
      <c r="B6" s="6">
        <v>2674</v>
      </c>
      <c r="C6" s="6">
        <v>1356</v>
      </c>
      <c r="D6" s="6">
        <v>1318</v>
      </c>
      <c r="E6" s="13">
        <v>5725</v>
      </c>
      <c r="F6" s="17">
        <v>2896</v>
      </c>
      <c r="G6" s="20">
        <v>2829</v>
      </c>
      <c r="H6" s="6" t="s">
        <v>25</v>
      </c>
      <c r="I6" s="6">
        <v>4994</v>
      </c>
      <c r="J6" s="6">
        <v>2424</v>
      </c>
      <c r="K6" s="6">
        <v>2570</v>
      </c>
      <c r="L6" s="13">
        <v>185021</v>
      </c>
      <c r="M6" s="17">
        <v>89804</v>
      </c>
      <c r="N6" s="20">
        <v>95217</v>
      </c>
      <c r="O6" s="6" t="s">
        <v>10</v>
      </c>
      <c r="P6" s="6">
        <v>3875</v>
      </c>
      <c r="Q6" s="6">
        <v>1880</v>
      </c>
      <c r="R6" s="6">
        <v>1995</v>
      </c>
      <c r="S6" s="13"/>
      <c r="T6" s="17"/>
      <c r="U6" s="20"/>
      <c r="W6" s="25" t="s">
        <v>9</v>
      </c>
      <c r="X6" s="5">
        <f>先月!Y6</f>
        <v>52612</v>
      </c>
      <c r="Y6" s="5">
        <f>SUM(B24+B30+B36+B42+I6+I12+I18+I24+I30+I36)</f>
        <v>52813</v>
      </c>
      <c r="Z6" s="28">
        <f>Y6-X6</f>
        <v>201</v>
      </c>
    </row>
    <row r="7" spans="1:26" ht="15" customHeight="1">
      <c r="A7" s="7">
        <v>0</v>
      </c>
      <c r="B7" s="6">
        <v>455</v>
      </c>
      <c r="C7" s="11">
        <v>235</v>
      </c>
      <c r="D7" s="11">
        <v>220</v>
      </c>
      <c r="E7" s="13">
        <v>0</v>
      </c>
      <c r="F7" s="18">
        <v>0</v>
      </c>
      <c r="G7" s="21">
        <v>0</v>
      </c>
      <c r="H7" s="7">
        <v>35</v>
      </c>
      <c r="I7" s="6">
        <v>920</v>
      </c>
      <c r="J7" s="11">
        <v>457</v>
      </c>
      <c r="K7" s="11">
        <v>463</v>
      </c>
      <c r="L7" s="13">
        <v>32200</v>
      </c>
      <c r="M7" s="18">
        <v>15995</v>
      </c>
      <c r="N7" s="21">
        <v>16205</v>
      </c>
      <c r="O7" s="7">
        <v>70</v>
      </c>
      <c r="P7" s="6">
        <v>759</v>
      </c>
      <c r="Q7" s="11">
        <v>374</v>
      </c>
      <c r="R7" s="11">
        <v>385</v>
      </c>
      <c r="S7" s="13"/>
      <c r="T7" s="18"/>
      <c r="U7" s="21"/>
      <c r="W7" s="25" t="s">
        <v>5</v>
      </c>
      <c r="X7" s="5">
        <f>先月!Y7</f>
        <v>19906</v>
      </c>
      <c r="Y7" s="5">
        <f>SUM(I42+P6+P12+P18+P24+P30+P36+P42)</f>
        <v>19917</v>
      </c>
      <c r="Z7" s="28">
        <f>Y7-X7</f>
        <v>11</v>
      </c>
    </row>
    <row r="8" spans="1:26" ht="15" customHeight="1">
      <c r="A8" s="7">
        <v>1</v>
      </c>
      <c r="B8" s="6">
        <v>489</v>
      </c>
      <c r="C8" s="11">
        <v>256</v>
      </c>
      <c r="D8" s="11">
        <v>233</v>
      </c>
      <c r="E8" s="13">
        <v>489</v>
      </c>
      <c r="F8" s="18">
        <v>256</v>
      </c>
      <c r="G8" s="21">
        <v>233</v>
      </c>
      <c r="H8" s="7">
        <v>36</v>
      </c>
      <c r="I8" s="6">
        <v>1019</v>
      </c>
      <c r="J8" s="11">
        <v>485</v>
      </c>
      <c r="K8" s="11">
        <v>534</v>
      </c>
      <c r="L8" s="13">
        <v>36684</v>
      </c>
      <c r="M8" s="18">
        <v>17460</v>
      </c>
      <c r="N8" s="21">
        <v>19224</v>
      </c>
      <c r="O8" s="7">
        <v>71</v>
      </c>
      <c r="P8" s="6">
        <v>729</v>
      </c>
      <c r="Q8" s="11">
        <v>352</v>
      </c>
      <c r="R8" s="11">
        <v>377</v>
      </c>
      <c r="S8" s="13"/>
      <c r="T8" s="18"/>
      <c r="U8" s="21"/>
      <c r="W8" s="25" t="s">
        <v>41</v>
      </c>
      <c r="X8" s="5">
        <f>先月!Y8</f>
        <v>81959</v>
      </c>
      <c r="Y8" s="5">
        <f>SUM(Y5:Y7)</f>
        <v>82169</v>
      </c>
      <c r="Z8" s="5">
        <f>SUM(Z5:Z7)</f>
        <v>210</v>
      </c>
    </row>
    <row r="9" spans="1:26" ht="15" customHeight="1">
      <c r="A9" s="7">
        <v>2</v>
      </c>
      <c r="B9" s="6">
        <v>561</v>
      </c>
      <c r="C9" s="11">
        <v>268</v>
      </c>
      <c r="D9" s="11">
        <v>293</v>
      </c>
      <c r="E9" s="13">
        <v>1122</v>
      </c>
      <c r="F9" s="18">
        <v>536</v>
      </c>
      <c r="G9" s="21">
        <v>586</v>
      </c>
      <c r="H9" s="7">
        <v>37</v>
      </c>
      <c r="I9" s="6">
        <v>987</v>
      </c>
      <c r="J9" s="11">
        <v>475</v>
      </c>
      <c r="K9" s="11">
        <v>512</v>
      </c>
      <c r="L9" s="13">
        <v>36519</v>
      </c>
      <c r="M9" s="18">
        <v>17575</v>
      </c>
      <c r="N9" s="21">
        <v>18944</v>
      </c>
      <c r="O9" s="7">
        <v>72</v>
      </c>
      <c r="P9" s="6">
        <v>768</v>
      </c>
      <c r="Q9" s="11">
        <v>382</v>
      </c>
      <c r="R9" s="11">
        <v>386</v>
      </c>
      <c r="S9" s="13"/>
      <c r="T9" s="18"/>
      <c r="U9" s="21"/>
    </row>
    <row r="10" spans="1:26" ht="15" customHeight="1">
      <c r="A10" s="7">
        <v>3</v>
      </c>
      <c r="B10" s="6">
        <v>562</v>
      </c>
      <c r="C10" s="11">
        <v>284</v>
      </c>
      <c r="D10" s="11">
        <v>278</v>
      </c>
      <c r="E10" s="13">
        <v>1686</v>
      </c>
      <c r="F10" s="18">
        <v>852</v>
      </c>
      <c r="G10" s="21">
        <v>834</v>
      </c>
      <c r="H10" s="7">
        <v>38</v>
      </c>
      <c r="I10" s="6">
        <v>1034</v>
      </c>
      <c r="J10" s="11">
        <v>499</v>
      </c>
      <c r="K10" s="11">
        <v>535</v>
      </c>
      <c r="L10" s="13">
        <v>39292</v>
      </c>
      <c r="M10" s="18">
        <v>18962</v>
      </c>
      <c r="N10" s="21">
        <v>20330</v>
      </c>
      <c r="O10" s="7">
        <v>73</v>
      </c>
      <c r="P10" s="6">
        <v>749</v>
      </c>
      <c r="Q10" s="11">
        <v>362</v>
      </c>
      <c r="R10" s="11">
        <v>387</v>
      </c>
      <c r="S10" s="13"/>
      <c r="T10" s="18"/>
      <c r="U10" s="21"/>
    </row>
    <row r="11" spans="1:26" ht="15" customHeight="1">
      <c r="A11" s="7">
        <v>4</v>
      </c>
      <c r="B11" s="6">
        <v>607</v>
      </c>
      <c r="C11" s="11">
        <v>313</v>
      </c>
      <c r="D11" s="11">
        <v>294</v>
      </c>
      <c r="E11" s="13">
        <v>2428</v>
      </c>
      <c r="F11" s="18">
        <v>1252</v>
      </c>
      <c r="G11" s="21">
        <v>1176</v>
      </c>
      <c r="H11" s="7">
        <v>39</v>
      </c>
      <c r="I11" s="6">
        <v>1034</v>
      </c>
      <c r="J11" s="11">
        <v>508</v>
      </c>
      <c r="K11" s="11">
        <v>526</v>
      </c>
      <c r="L11" s="13">
        <v>40326</v>
      </c>
      <c r="M11" s="18">
        <v>19812</v>
      </c>
      <c r="N11" s="21">
        <v>20514</v>
      </c>
      <c r="O11" s="7">
        <v>74</v>
      </c>
      <c r="P11" s="6">
        <v>870</v>
      </c>
      <c r="Q11" s="11">
        <v>410</v>
      </c>
      <c r="R11" s="11">
        <v>460</v>
      </c>
      <c r="S11" s="13"/>
      <c r="T11" s="18"/>
      <c r="U11" s="21"/>
    </row>
    <row r="12" spans="1:26" ht="15" customHeight="1">
      <c r="A12" s="6" t="s">
        <v>14</v>
      </c>
      <c r="B12" s="6">
        <v>3415</v>
      </c>
      <c r="C12" s="6">
        <v>1789</v>
      </c>
      <c r="D12" s="6">
        <v>1626</v>
      </c>
      <c r="E12" s="13">
        <v>24015</v>
      </c>
      <c r="F12" s="17">
        <v>12613</v>
      </c>
      <c r="G12" s="20">
        <v>11402</v>
      </c>
      <c r="H12" s="6" t="s">
        <v>6</v>
      </c>
      <c r="I12" s="6">
        <v>5754</v>
      </c>
      <c r="J12" s="6">
        <v>2807</v>
      </c>
      <c r="K12" s="6">
        <v>2947</v>
      </c>
      <c r="L12" s="13">
        <v>241797</v>
      </c>
      <c r="M12" s="17">
        <v>117974</v>
      </c>
      <c r="N12" s="20">
        <v>123823</v>
      </c>
      <c r="O12" s="6" t="s">
        <v>32</v>
      </c>
      <c r="P12" s="6">
        <v>4335</v>
      </c>
      <c r="Q12" s="6">
        <v>1941</v>
      </c>
      <c r="R12" s="6">
        <v>2394</v>
      </c>
      <c r="S12" s="13"/>
      <c r="T12" s="17"/>
      <c r="U12" s="20"/>
    </row>
    <row r="13" spans="1:26" ht="15" customHeight="1">
      <c r="A13" s="7">
        <v>5</v>
      </c>
      <c r="B13" s="6">
        <v>666</v>
      </c>
      <c r="C13" s="11">
        <v>344</v>
      </c>
      <c r="D13" s="11">
        <v>322</v>
      </c>
      <c r="E13" s="13">
        <v>3330</v>
      </c>
      <c r="F13" s="18">
        <v>1720</v>
      </c>
      <c r="G13" s="21">
        <v>1610</v>
      </c>
      <c r="H13" s="7">
        <v>40</v>
      </c>
      <c r="I13" s="6">
        <v>1130</v>
      </c>
      <c r="J13" s="11">
        <v>545</v>
      </c>
      <c r="K13" s="11">
        <v>585</v>
      </c>
      <c r="L13" s="13">
        <v>45200</v>
      </c>
      <c r="M13" s="18">
        <v>21800</v>
      </c>
      <c r="N13" s="21">
        <v>23400</v>
      </c>
      <c r="O13" s="7">
        <v>75</v>
      </c>
      <c r="P13" s="6">
        <v>956</v>
      </c>
      <c r="Q13" s="11">
        <v>444</v>
      </c>
      <c r="R13" s="11">
        <v>512</v>
      </c>
      <c r="S13" s="13"/>
      <c r="T13" s="18"/>
      <c r="U13" s="21"/>
    </row>
    <row r="14" spans="1:26" ht="15" customHeight="1">
      <c r="A14" s="7">
        <v>6</v>
      </c>
      <c r="B14" s="6">
        <v>649</v>
      </c>
      <c r="C14" s="11">
        <v>335</v>
      </c>
      <c r="D14" s="11">
        <v>314</v>
      </c>
      <c r="E14" s="13">
        <v>3894</v>
      </c>
      <c r="F14" s="18">
        <v>2010</v>
      </c>
      <c r="G14" s="21">
        <v>1884</v>
      </c>
      <c r="H14" s="7">
        <v>41</v>
      </c>
      <c r="I14" s="6">
        <v>1096</v>
      </c>
      <c r="J14" s="11">
        <v>552</v>
      </c>
      <c r="K14" s="11">
        <v>544</v>
      </c>
      <c r="L14" s="13">
        <v>44936</v>
      </c>
      <c r="M14" s="18">
        <v>22632</v>
      </c>
      <c r="N14" s="21">
        <v>22304</v>
      </c>
      <c r="O14" s="7">
        <v>76</v>
      </c>
      <c r="P14" s="6">
        <v>956</v>
      </c>
      <c r="Q14" s="11">
        <v>425</v>
      </c>
      <c r="R14" s="11">
        <v>531</v>
      </c>
      <c r="S14" s="13"/>
      <c r="T14" s="18"/>
      <c r="U14" s="21"/>
    </row>
    <row r="15" spans="1:26" ht="15" customHeight="1">
      <c r="A15" s="7">
        <v>7</v>
      </c>
      <c r="B15" s="6">
        <v>688</v>
      </c>
      <c r="C15" s="11">
        <v>358</v>
      </c>
      <c r="D15" s="11">
        <v>330</v>
      </c>
      <c r="E15" s="13">
        <v>4816</v>
      </c>
      <c r="F15" s="18">
        <v>2506</v>
      </c>
      <c r="G15" s="21">
        <v>2310</v>
      </c>
      <c r="H15" s="7">
        <v>42</v>
      </c>
      <c r="I15" s="6">
        <v>1213</v>
      </c>
      <c r="J15" s="11">
        <v>565</v>
      </c>
      <c r="K15" s="11">
        <v>648</v>
      </c>
      <c r="L15" s="13">
        <v>50946</v>
      </c>
      <c r="M15" s="18">
        <v>23730</v>
      </c>
      <c r="N15" s="21">
        <v>27216</v>
      </c>
      <c r="O15" s="7">
        <v>77</v>
      </c>
      <c r="P15" s="6">
        <v>997</v>
      </c>
      <c r="Q15" s="11">
        <v>461</v>
      </c>
      <c r="R15" s="11">
        <v>536</v>
      </c>
      <c r="S15" s="13"/>
      <c r="T15" s="18"/>
      <c r="U15" s="21"/>
    </row>
    <row r="16" spans="1:26" ht="15" customHeight="1">
      <c r="A16" s="7">
        <v>8</v>
      </c>
      <c r="B16" s="6">
        <v>733</v>
      </c>
      <c r="C16" s="11">
        <v>391</v>
      </c>
      <c r="D16" s="11">
        <v>342</v>
      </c>
      <c r="E16" s="13">
        <v>5864</v>
      </c>
      <c r="F16" s="18">
        <v>3128</v>
      </c>
      <c r="G16" s="21">
        <v>2736</v>
      </c>
      <c r="H16" s="7">
        <v>43</v>
      </c>
      <c r="I16" s="6">
        <v>1145</v>
      </c>
      <c r="J16" s="11">
        <v>568</v>
      </c>
      <c r="K16" s="11">
        <v>577</v>
      </c>
      <c r="L16" s="13">
        <v>49235</v>
      </c>
      <c r="M16" s="18">
        <v>24424</v>
      </c>
      <c r="N16" s="21">
        <v>24811</v>
      </c>
      <c r="O16" s="7">
        <v>78</v>
      </c>
      <c r="P16" s="6">
        <v>799</v>
      </c>
      <c r="Q16" s="11">
        <v>341</v>
      </c>
      <c r="R16" s="11">
        <v>458</v>
      </c>
      <c r="S16" s="13"/>
      <c r="T16" s="18"/>
      <c r="U16" s="21"/>
    </row>
    <row r="17" spans="1:21" ht="15" customHeight="1">
      <c r="A17" s="7">
        <v>9</v>
      </c>
      <c r="B17" s="6">
        <v>679</v>
      </c>
      <c r="C17" s="11">
        <v>361</v>
      </c>
      <c r="D17" s="11">
        <v>318</v>
      </c>
      <c r="E17" s="13">
        <v>6111</v>
      </c>
      <c r="F17" s="18">
        <v>3249</v>
      </c>
      <c r="G17" s="21">
        <v>2862</v>
      </c>
      <c r="H17" s="7">
        <v>44</v>
      </c>
      <c r="I17" s="6">
        <v>1170</v>
      </c>
      <c r="J17" s="11">
        <v>577</v>
      </c>
      <c r="K17" s="11">
        <v>593</v>
      </c>
      <c r="L17" s="13">
        <v>51480</v>
      </c>
      <c r="M17" s="18">
        <v>25388</v>
      </c>
      <c r="N17" s="21">
        <v>26092</v>
      </c>
      <c r="O17" s="7">
        <v>79</v>
      </c>
      <c r="P17" s="6">
        <v>627</v>
      </c>
      <c r="Q17" s="11">
        <v>270</v>
      </c>
      <c r="R17" s="11">
        <v>357</v>
      </c>
      <c r="S17" s="13"/>
      <c r="T17" s="18"/>
      <c r="U17" s="21"/>
    </row>
    <row r="18" spans="1:21" ht="15" customHeight="1">
      <c r="A18" s="6" t="s">
        <v>15</v>
      </c>
      <c r="B18" s="6">
        <v>3350</v>
      </c>
      <c r="C18" s="6">
        <v>1684</v>
      </c>
      <c r="D18" s="6">
        <v>1666</v>
      </c>
      <c r="E18" s="13">
        <v>39939</v>
      </c>
      <c r="F18" s="17">
        <v>20074</v>
      </c>
      <c r="G18" s="20">
        <v>19865</v>
      </c>
      <c r="H18" s="6" t="s">
        <v>28</v>
      </c>
      <c r="I18" s="6">
        <v>6304</v>
      </c>
      <c r="J18" s="6">
        <v>3234</v>
      </c>
      <c r="K18" s="6">
        <v>3070</v>
      </c>
      <c r="L18" s="13">
        <v>296305</v>
      </c>
      <c r="M18" s="17">
        <v>151953</v>
      </c>
      <c r="N18" s="20">
        <v>144352</v>
      </c>
      <c r="O18" s="6" t="s">
        <v>12</v>
      </c>
      <c r="P18" s="6">
        <v>3484</v>
      </c>
      <c r="Q18" s="6">
        <v>1373</v>
      </c>
      <c r="R18" s="6">
        <v>2111</v>
      </c>
      <c r="S18" s="13"/>
      <c r="T18" s="17"/>
      <c r="U18" s="20"/>
    </row>
    <row r="19" spans="1:21" ht="15" customHeight="1">
      <c r="A19" s="7">
        <v>10</v>
      </c>
      <c r="B19" s="6">
        <v>714</v>
      </c>
      <c r="C19" s="11">
        <v>354</v>
      </c>
      <c r="D19" s="11">
        <v>360</v>
      </c>
      <c r="E19" s="13">
        <v>7140</v>
      </c>
      <c r="F19" s="18">
        <v>3540</v>
      </c>
      <c r="G19" s="21">
        <v>3600</v>
      </c>
      <c r="H19" s="7">
        <v>45</v>
      </c>
      <c r="I19" s="6">
        <v>1254</v>
      </c>
      <c r="J19" s="11">
        <v>650</v>
      </c>
      <c r="K19" s="11">
        <v>604</v>
      </c>
      <c r="L19" s="13">
        <v>56430</v>
      </c>
      <c r="M19" s="18">
        <v>29250</v>
      </c>
      <c r="N19" s="21">
        <v>27180</v>
      </c>
      <c r="O19" s="7">
        <v>80</v>
      </c>
      <c r="P19" s="6">
        <v>668</v>
      </c>
      <c r="Q19" s="11">
        <v>268</v>
      </c>
      <c r="R19" s="11">
        <v>400</v>
      </c>
      <c r="S19" s="13"/>
      <c r="T19" s="18"/>
      <c r="U19" s="21"/>
    </row>
    <row r="20" spans="1:21" ht="15" customHeight="1">
      <c r="A20" s="7">
        <v>11</v>
      </c>
      <c r="B20" s="6">
        <v>706</v>
      </c>
      <c r="C20" s="11">
        <v>355</v>
      </c>
      <c r="D20" s="11">
        <v>351</v>
      </c>
      <c r="E20" s="13">
        <v>7766</v>
      </c>
      <c r="F20" s="18">
        <v>3905</v>
      </c>
      <c r="G20" s="21">
        <v>3861</v>
      </c>
      <c r="H20" s="7">
        <v>46</v>
      </c>
      <c r="I20" s="6">
        <v>1229</v>
      </c>
      <c r="J20" s="11">
        <v>628</v>
      </c>
      <c r="K20" s="11">
        <v>601</v>
      </c>
      <c r="L20" s="13">
        <v>56534</v>
      </c>
      <c r="M20" s="18">
        <v>28888</v>
      </c>
      <c r="N20" s="21">
        <v>27646</v>
      </c>
      <c r="O20" s="7">
        <v>81</v>
      </c>
      <c r="P20" s="6">
        <v>763</v>
      </c>
      <c r="Q20" s="11">
        <v>305</v>
      </c>
      <c r="R20" s="11">
        <v>458</v>
      </c>
      <c r="S20" s="13"/>
      <c r="T20" s="18"/>
      <c r="U20" s="21"/>
    </row>
    <row r="21" spans="1:21" ht="15" customHeight="1">
      <c r="A21" s="7">
        <v>12</v>
      </c>
      <c r="B21" s="6">
        <v>657</v>
      </c>
      <c r="C21" s="11">
        <v>346</v>
      </c>
      <c r="D21" s="11">
        <v>311</v>
      </c>
      <c r="E21" s="13">
        <v>7884</v>
      </c>
      <c r="F21" s="18">
        <v>4152</v>
      </c>
      <c r="G21" s="21">
        <v>3732</v>
      </c>
      <c r="H21" s="7">
        <v>47</v>
      </c>
      <c r="I21" s="6">
        <v>1293</v>
      </c>
      <c r="J21" s="11">
        <v>687</v>
      </c>
      <c r="K21" s="11">
        <v>606</v>
      </c>
      <c r="L21" s="13">
        <v>60771</v>
      </c>
      <c r="M21" s="18">
        <v>32289</v>
      </c>
      <c r="N21" s="21">
        <v>28482</v>
      </c>
      <c r="O21" s="7">
        <v>82</v>
      </c>
      <c r="P21" s="6">
        <v>701</v>
      </c>
      <c r="Q21" s="11">
        <v>274</v>
      </c>
      <c r="R21" s="11">
        <v>427</v>
      </c>
      <c r="S21" s="13"/>
      <c r="T21" s="18"/>
      <c r="U21" s="21"/>
    </row>
    <row r="22" spans="1:21" ht="15" customHeight="1">
      <c r="A22" s="7">
        <v>13</v>
      </c>
      <c r="B22" s="6">
        <v>673</v>
      </c>
      <c r="C22" s="11">
        <v>329</v>
      </c>
      <c r="D22" s="11">
        <v>344</v>
      </c>
      <c r="E22" s="13">
        <v>8749</v>
      </c>
      <c r="F22" s="18">
        <v>4277</v>
      </c>
      <c r="G22" s="21">
        <v>4472</v>
      </c>
      <c r="H22" s="7">
        <v>48</v>
      </c>
      <c r="I22" s="6">
        <v>1302</v>
      </c>
      <c r="J22" s="11">
        <v>655</v>
      </c>
      <c r="K22" s="11">
        <v>647</v>
      </c>
      <c r="L22" s="13">
        <v>62496</v>
      </c>
      <c r="M22" s="18">
        <v>31440</v>
      </c>
      <c r="N22" s="21">
        <v>31056</v>
      </c>
      <c r="O22" s="7">
        <v>83</v>
      </c>
      <c r="P22" s="6">
        <v>738</v>
      </c>
      <c r="Q22" s="11">
        <v>273</v>
      </c>
      <c r="R22" s="11">
        <v>465</v>
      </c>
      <c r="S22" s="13"/>
      <c r="T22" s="18"/>
      <c r="U22" s="21"/>
    </row>
    <row r="23" spans="1:21" ht="15" customHeight="1">
      <c r="A23" s="7">
        <v>14</v>
      </c>
      <c r="B23" s="6">
        <v>600</v>
      </c>
      <c r="C23" s="11">
        <v>300</v>
      </c>
      <c r="D23" s="11">
        <v>300</v>
      </c>
      <c r="E23" s="13">
        <v>8400</v>
      </c>
      <c r="F23" s="18">
        <v>4200</v>
      </c>
      <c r="G23" s="21">
        <v>4200</v>
      </c>
      <c r="H23" s="7">
        <v>49</v>
      </c>
      <c r="I23" s="6">
        <v>1226</v>
      </c>
      <c r="J23" s="11">
        <v>614</v>
      </c>
      <c r="K23" s="11">
        <v>612</v>
      </c>
      <c r="L23" s="13">
        <v>60074</v>
      </c>
      <c r="M23" s="18">
        <v>30086</v>
      </c>
      <c r="N23" s="21">
        <v>29988</v>
      </c>
      <c r="O23" s="7">
        <v>84</v>
      </c>
      <c r="P23" s="6">
        <v>614</v>
      </c>
      <c r="Q23" s="11">
        <v>253</v>
      </c>
      <c r="R23" s="11">
        <v>361</v>
      </c>
      <c r="S23" s="13"/>
      <c r="T23" s="18"/>
      <c r="U23" s="21"/>
    </row>
    <row r="24" spans="1:21" ht="15" customHeight="1">
      <c r="A24" s="6" t="s">
        <v>18</v>
      </c>
      <c r="B24" s="6">
        <v>3199</v>
      </c>
      <c r="C24" s="6">
        <v>1666</v>
      </c>
      <c r="D24" s="6">
        <v>1533</v>
      </c>
      <c r="E24" s="13">
        <v>54441</v>
      </c>
      <c r="F24" s="17">
        <v>28368</v>
      </c>
      <c r="G24" s="20">
        <v>26073</v>
      </c>
      <c r="H24" s="6" t="s">
        <v>24</v>
      </c>
      <c r="I24" s="6">
        <v>6700</v>
      </c>
      <c r="J24" s="6">
        <v>3301</v>
      </c>
      <c r="K24" s="6">
        <v>3399</v>
      </c>
      <c r="L24" s="13">
        <v>348409</v>
      </c>
      <c r="M24" s="17">
        <v>171602</v>
      </c>
      <c r="N24" s="20">
        <v>176807</v>
      </c>
      <c r="O24" s="6" t="s">
        <v>19</v>
      </c>
      <c r="P24" s="6">
        <v>2418</v>
      </c>
      <c r="Q24" s="6">
        <v>849</v>
      </c>
      <c r="R24" s="6">
        <v>1569</v>
      </c>
      <c r="S24" s="13"/>
      <c r="T24" s="17"/>
      <c r="U24" s="20"/>
    </row>
    <row r="25" spans="1:21" ht="15" customHeight="1">
      <c r="A25" s="7">
        <v>15</v>
      </c>
      <c r="B25" s="6">
        <v>618</v>
      </c>
      <c r="C25" s="11">
        <v>319</v>
      </c>
      <c r="D25" s="11">
        <v>299</v>
      </c>
      <c r="E25" s="13">
        <v>9270</v>
      </c>
      <c r="F25" s="18">
        <v>4785</v>
      </c>
      <c r="G25" s="21">
        <v>4485</v>
      </c>
      <c r="H25" s="7">
        <v>50</v>
      </c>
      <c r="I25" s="6">
        <v>1337</v>
      </c>
      <c r="J25" s="11">
        <v>661</v>
      </c>
      <c r="K25" s="11">
        <v>676</v>
      </c>
      <c r="L25" s="13">
        <v>66850</v>
      </c>
      <c r="M25" s="18">
        <v>33050</v>
      </c>
      <c r="N25" s="21">
        <v>33800</v>
      </c>
      <c r="O25" s="7">
        <v>85</v>
      </c>
      <c r="P25" s="6">
        <v>551</v>
      </c>
      <c r="Q25" s="11">
        <v>210</v>
      </c>
      <c r="R25" s="11">
        <v>341</v>
      </c>
      <c r="S25" s="13"/>
      <c r="T25" s="18"/>
      <c r="U25" s="21"/>
    </row>
    <row r="26" spans="1:21" ht="15" customHeight="1">
      <c r="A26" s="7">
        <v>16</v>
      </c>
      <c r="B26" s="6">
        <v>655</v>
      </c>
      <c r="C26" s="11">
        <v>345</v>
      </c>
      <c r="D26" s="11">
        <v>310</v>
      </c>
      <c r="E26" s="13">
        <v>10480</v>
      </c>
      <c r="F26" s="18">
        <v>5520</v>
      </c>
      <c r="G26" s="21">
        <v>4960</v>
      </c>
      <c r="H26" s="7">
        <v>51</v>
      </c>
      <c r="I26" s="6">
        <v>1282</v>
      </c>
      <c r="J26" s="11">
        <v>641</v>
      </c>
      <c r="K26" s="11">
        <v>641</v>
      </c>
      <c r="L26" s="13">
        <v>65382</v>
      </c>
      <c r="M26" s="18">
        <v>32691</v>
      </c>
      <c r="N26" s="21">
        <v>32691</v>
      </c>
      <c r="O26" s="7">
        <v>86</v>
      </c>
      <c r="P26" s="6">
        <v>503</v>
      </c>
      <c r="Q26" s="11">
        <v>177</v>
      </c>
      <c r="R26" s="11">
        <v>326</v>
      </c>
      <c r="S26" s="13"/>
      <c r="T26" s="18"/>
      <c r="U26" s="21"/>
    </row>
    <row r="27" spans="1:21" ht="15" customHeight="1">
      <c r="A27" s="7">
        <v>17</v>
      </c>
      <c r="B27" s="6">
        <v>644</v>
      </c>
      <c r="C27" s="11">
        <v>332</v>
      </c>
      <c r="D27" s="11">
        <v>312</v>
      </c>
      <c r="E27" s="13">
        <v>10948</v>
      </c>
      <c r="F27" s="18">
        <v>5644</v>
      </c>
      <c r="G27" s="21">
        <v>5304</v>
      </c>
      <c r="H27" s="7">
        <v>52</v>
      </c>
      <c r="I27" s="6">
        <v>1427</v>
      </c>
      <c r="J27" s="11">
        <v>703</v>
      </c>
      <c r="K27" s="11">
        <v>724</v>
      </c>
      <c r="L27" s="13">
        <v>74204</v>
      </c>
      <c r="M27" s="18">
        <v>36556</v>
      </c>
      <c r="N27" s="21">
        <v>37648</v>
      </c>
      <c r="O27" s="7">
        <v>87</v>
      </c>
      <c r="P27" s="6">
        <v>498</v>
      </c>
      <c r="Q27" s="11">
        <v>174</v>
      </c>
      <c r="R27" s="11">
        <v>324</v>
      </c>
      <c r="S27" s="13"/>
      <c r="T27" s="18"/>
      <c r="U27" s="21"/>
    </row>
    <row r="28" spans="1:21" ht="15" customHeight="1">
      <c r="A28" s="7">
        <v>18</v>
      </c>
      <c r="B28" s="6">
        <v>615</v>
      </c>
      <c r="C28" s="11">
        <v>311</v>
      </c>
      <c r="D28" s="11">
        <v>304</v>
      </c>
      <c r="E28" s="13">
        <v>11070</v>
      </c>
      <c r="F28" s="18">
        <v>5598</v>
      </c>
      <c r="G28" s="21">
        <v>5472</v>
      </c>
      <c r="H28" s="7">
        <v>53</v>
      </c>
      <c r="I28" s="6">
        <v>1343</v>
      </c>
      <c r="J28" s="11">
        <v>679</v>
      </c>
      <c r="K28" s="11">
        <v>664</v>
      </c>
      <c r="L28" s="13">
        <v>71179</v>
      </c>
      <c r="M28" s="18">
        <v>35987</v>
      </c>
      <c r="N28" s="21">
        <v>35192</v>
      </c>
      <c r="O28" s="7">
        <v>88</v>
      </c>
      <c r="P28" s="6">
        <v>433</v>
      </c>
      <c r="Q28" s="11">
        <v>144</v>
      </c>
      <c r="R28" s="11">
        <v>289</v>
      </c>
      <c r="S28" s="13"/>
      <c r="T28" s="18"/>
      <c r="U28" s="21"/>
    </row>
    <row r="29" spans="1:21" ht="15" customHeight="1">
      <c r="A29" s="7">
        <v>19</v>
      </c>
      <c r="B29" s="6">
        <v>667</v>
      </c>
      <c r="C29" s="11">
        <v>359</v>
      </c>
      <c r="D29" s="11">
        <v>308</v>
      </c>
      <c r="E29" s="13">
        <v>12673</v>
      </c>
      <c r="F29" s="18">
        <v>6821</v>
      </c>
      <c r="G29" s="21">
        <v>5852</v>
      </c>
      <c r="H29" s="7">
        <v>54</v>
      </c>
      <c r="I29" s="6">
        <v>1311</v>
      </c>
      <c r="J29" s="11">
        <v>617</v>
      </c>
      <c r="K29" s="11">
        <v>694</v>
      </c>
      <c r="L29" s="13">
        <v>70794</v>
      </c>
      <c r="M29" s="18">
        <v>33318</v>
      </c>
      <c r="N29" s="21">
        <v>37476</v>
      </c>
      <c r="O29" s="7">
        <v>89</v>
      </c>
      <c r="P29" s="6">
        <v>433</v>
      </c>
      <c r="Q29" s="11">
        <v>144</v>
      </c>
      <c r="R29" s="11">
        <v>289</v>
      </c>
      <c r="S29" s="13"/>
      <c r="T29" s="18"/>
      <c r="U29" s="21"/>
    </row>
    <row r="30" spans="1:21" ht="15" customHeight="1">
      <c r="A30" s="6" t="s">
        <v>17</v>
      </c>
      <c r="B30" s="6">
        <v>4497</v>
      </c>
      <c r="C30" s="6">
        <v>2209</v>
      </c>
      <c r="D30" s="6">
        <v>2288</v>
      </c>
      <c r="E30" s="13">
        <v>99597</v>
      </c>
      <c r="F30" s="17">
        <v>48892</v>
      </c>
      <c r="G30" s="20">
        <v>50705</v>
      </c>
      <c r="H30" s="6" t="s">
        <v>29</v>
      </c>
      <c r="I30" s="6">
        <v>6344</v>
      </c>
      <c r="J30" s="6">
        <v>3248</v>
      </c>
      <c r="K30" s="6">
        <v>3096</v>
      </c>
      <c r="L30" s="13">
        <v>361061</v>
      </c>
      <c r="M30" s="17">
        <v>184919</v>
      </c>
      <c r="N30" s="20">
        <v>176142</v>
      </c>
      <c r="O30" s="6" t="s">
        <v>33</v>
      </c>
      <c r="P30" s="6">
        <v>1299</v>
      </c>
      <c r="Q30" s="6">
        <v>397</v>
      </c>
      <c r="R30" s="6">
        <v>902</v>
      </c>
      <c r="S30" s="13"/>
      <c r="T30" s="17"/>
      <c r="U30" s="20"/>
    </row>
    <row r="31" spans="1:21" ht="15" customHeight="1">
      <c r="A31" s="7">
        <v>20</v>
      </c>
      <c r="B31" s="6">
        <v>760</v>
      </c>
      <c r="C31" s="11">
        <v>370</v>
      </c>
      <c r="D31" s="11">
        <v>390</v>
      </c>
      <c r="E31" s="13">
        <v>15200</v>
      </c>
      <c r="F31" s="18">
        <v>7400</v>
      </c>
      <c r="G31" s="21">
        <v>7800</v>
      </c>
      <c r="H31" s="7">
        <v>55</v>
      </c>
      <c r="I31" s="6">
        <v>1358</v>
      </c>
      <c r="J31" s="11">
        <v>687</v>
      </c>
      <c r="K31" s="11">
        <v>671</v>
      </c>
      <c r="L31" s="13">
        <v>74690</v>
      </c>
      <c r="M31" s="18">
        <v>37785</v>
      </c>
      <c r="N31" s="21">
        <v>36905</v>
      </c>
      <c r="O31" s="7">
        <v>90</v>
      </c>
      <c r="P31" s="6">
        <v>355</v>
      </c>
      <c r="Q31" s="11">
        <v>106</v>
      </c>
      <c r="R31" s="11">
        <v>249</v>
      </c>
      <c r="S31" s="13"/>
      <c r="T31" s="18"/>
      <c r="U31" s="21"/>
    </row>
    <row r="32" spans="1:21" ht="15" customHeight="1">
      <c r="A32" s="7">
        <v>21</v>
      </c>
      <c r="B32" s="6">
        <v>821</v>
      </c>
      <c r="C32" s="11">
        <v>418</v>
      </c>
      <c r="D32" s="11">
        <v>403</v>
      </c>
      <c r="E32" s="13">
        <v>17241</v>
      </c>
      <c r="F32" s="18">
        <v>8778</v>
      </c>
      <c r="G32" s="21">
        <v>8463</v>
      </c>
      <c r="H32" s="7">
        <v>56</v>
      </c>
      <c r="I32" s="6">
        <v>1370</v>
      </c>
      <c r="J32" s="11">
        <v>700</v>
      </c>
      <c r="K32" s="11">
        <v>670</v>
      </c>
      <c r="L32" s="13">
        <v>76720</v>
      </c>
      <c r="M32" s="18">
        <v>39200</v>
      </c>
      <c r="N32" s="21">
        <v>37520</v>
      </c>
      <c r="O32" s="7">
        <v>91</v>
      </c>
      <c r="P32" s="6">
        <v>310</v>
      </c>
      <c r="Q32" s="11">
        <v>105</v>
      </c>
      <c r="R32" s="11">
        <v>205</v>
      </c>
      <c r="S32" s="13"/>
      <c r="T32" s="18"/>
      <c r="U32" s="21"/>
    </row>
    <row r="33" spans="1:21" ht="15" customHeight="1">
      <c r="A33" s="7">
        <v>22</v>
      </c>
      <c r="B33" s="6">
        <v>921</v>
      </c>
      <c r="C33" s="11">
        <v>446</v>
      </c>
      <c r="D33" s="11">
        <v>475</v>
      </c>
      <c r="E33" s="13">
        <v>20262</v>
      </c>
      <c r="F33" s="18">
        <v>9812</v>
      </c>
      <c r="G33" s="21">
        <v>10450</v>
      </c>
      <c r="H33" s="7">
        <v>57</v>
      </c>
      <c r="I33" s="6">
        <v>1299</v>
      </c>
      <c r="J33" s="11">
        <v>654</v>
      </c>
      <c r="K33" s="11">
        <v>645</v>
      </c>
      <c r="L33" s="13">
        <v>74043</v>
      </c>
      <c r="M33" s="18">
        <v>37278</v>
      </c>
      <c r="N33" s="21">
        <v>36765</v>
      </c>
      <c r="O33" s="7">
        <v>92</v>
      </c>
      <c r="P33" s="6">
        <v>271</v>
      </c>
      <c r="Q33" s="11">
        <v>86</v>
      </c>
      <c r="R33" s="11">
        <v>185</v>
      </c>
      <c r="S33" s="13"/>
      <c r="T33" s="18"/>
      <c r="U33" s="21"/>
    </row>
    <row r="34" spans="1:21" ht="15" customHeight="1">
      <c r="A34" s="7">
        <v>23</v>
      </c>
      <c r="B34" s="6">
        <v>986</v>
      </c>
      <c r="C34" s="11">
        <v>498</v>
      </c>
      <c r="D34" s="11">
        <v>488</v>
      </c>
      <c r="E34" s="13">
        <v>22678</v>
      </c>
      <c r="F34" s="18">
        <v>11454</v>
      </c>
      <c r="G34" s="21">
        <v>11224</v>
      </c>
      <c r="H34" s="7">
        <v>58</v>
      </c>
      <c r="I34" s="6">
        <v>1095</v>
      </c>
      <c r="J34" s="11">
        <v>557</v>
      </c>
      <c r="K34" s="11">
        <v>538</v>
      </c>
      <c r="L34" s="13">
        <v>63510</v>
      </c>
      <c r="M34" s="18">
        <v>32306</v>
      </c>
      <c r="N34" s="21">
        <v>31204</v>
      </c>
      <c r="O34" s="7">
        <v>93</v>
      </c>
      <c r="P34" s="6">
        <v>195</v>
      </c>
      <c r="Q34" s="11">
        <v>56</v>
      </c>
      <c r="R34" s="11">
        <v>139</v>
      </c>
      <c r="S34" s="13"/>
      <c r="T34" s="18"/>
      <c r="U34" s="21"/>
    </row>
    <row r="35" spans="1:21" ht="15" customHeight="1">
      <c r="A35" s="7">
        <v>24</v>
      </c>
      <c r="B35" s="6">
        <v>1009</v>
      </c>
      <c r="C35" s="11">
        <v>477</v>
      </c>
      <c r="D35" s="11">
        <v>532</v>
      </c>
      <c r="E35" s="13">
        <v>24216</v>
      </c>
      <c r="F35" s="18">
        <v>11448</v>
      </c>
      <c r="G35" s="21">
        <v>12768</v>
      </c>
      <c r="H35" s="7">
        <v>59</v>
      </c>
      <c r="I35" s="6">
        <v>1222</v>
      </c>
      <c r="J35" s="11">
        <v>650</v>
      </c>
      <c r="K35" s="11">
        <v>572</v>
      </c>
      <c r="L35" s="13">
        <v>72098</v>
      </c>
      <c r="M35" s="18">
        <v>38350</v>
      </c>
      <c r="N35" s="21">
        <v>33748</v>
      </c>
      <c r="O35" s="7">
        <v>94</v>
      </c>
      <c r="P35" s="6">
        <v>168</v>
      </c>
      <c r="Q35" s="11">
        <v>44</v>
      </c>
      <c r="R35" s="11">
        <v>124</v>
      </c>
      <c r="S35" s="13"/>
      <c r="T35" s="18"/>
      <c r="U35" s="21"/>
    </row>
    <row r="36" spans="1:21" ht="15" customHeight="1">
      <c r="A36" s="6" t="s">
        <v>1</v>
      </c>
      <c r="B36" s="6">
        <v>5257</v>
      </c>
      <c r="C36" s="6">
        <v>2547</v>
      </c>
      <c r="D36" s="6">
        <v>2710</v>
      </c>
      <c r="E36" s="13">
        <v>141903</v>
      </c>
      <c r="F36" s="17">
        <v>68736</v>
      </c>
      <c r="G36" s="20">
        <v>73167</v>
      </c>
      <c r="H36" s="6" t="s">
        <v>30</v>
      </c>
      <c r="I36" s="6">
        <v>5039</v>
      </c>
      <c r="J36" s="6">
        <v>2606</v>
      </c>
      <c r="K36" s="6">
        <v>2433</v>
      </c>
      <c r="L36" s="13">
        <v>311642</v>
      </c>
      <c r="M36" s="17">
        <v>161043</v>
      </c>
      <c r="N36" s="20">
        <v>150599</v>
      </c>
      <c r="O36" s="6" t="s">
        <v>35</v>
      </c>
      <c r="P36" s="6">
        <v>358</v>
      </c>
      <c r="Q36" s="6">
        <v>75</v>
      </c>
      <c r="R36" s="6">
        <v>283</v>
      </c>
      <c r="S36" s="13"/>
      <c r="T36" s="17"/>
      <c r="U36" s="20"/>
    </row>
    <row r="37" spans="1:21" ht="15" customHeight="1">
      <c r="A37" s="7">
        <v>25</v>
      </c>
      <c r="B37" s="6">
        <v>1047</v>
      </c>
      <c r="C37" s="11">
        <v>522</v>
      </c>
      <c r="D37" s="11">
        <v>525</v>
      </c>
      <c r="E37" s="13">
        <v>26175</v>
      </c>
      <c r="F37" s="18">
        <v>13050</v>
      </c>
      <c r="G37" s="21">
        <v>13125</v>
      </c>
      <c r="H37" s="7">
        <v>60</v>
      </c>
      <c r="I37" s="6">
        <v>1213</v>
      </c>
      <c r="J37" s="11">
        <v>655</v>
      </c>
      <c r="K37" s="11">
        <v>558</v>
      </c>
      <c r="L37" s="13">
        <v>72780</v>
      </c>
      <c r="M37" s="18">
        <v>39300</v>
      </c>
      <c r="N37" s="21">
        <v>33480</v>
      </c>
      <c r="O37" s="7">
        <v>95</v>
      </c>
      <c r="P37" s="6">
        <v>100</v>
      </c>
      <c r="Q37" s="11">
        <v>20</v>
      </c>
      <c r="R37" s="11">
        <v>80</v>
      </c>
      <c r="S37" s="13"/>
      <c r="T37" s="18"/>
      <c r="U37" s="21"/>
    </row>
    <row r="38" spans="1:21" ht="15" customHeight="1">
      <c r="A38" s="7">
        <v>26</v>
      </c>
      <c r="B38" s="6">
        <v>1068</v>
      </c>
      <c r="C38" s="11">
        <v>507</v>
      </c>
      <c r="D38" s="11">
        <v>561</v>
      </c>
      <c r="E38" s="13">
        <v>27768</v>
      </c>
      <c r="F38" s="18">
        <v>13182</v>
      </c>
      <c r="G38" s="21">
        <v>14586</v>
      </c>
      <c r="H38" s="7">
        <v>61</v>
      </c>
      <c r="I38" s="6">
        <v>1062</v>
      </c>
      <c r="J38" s="11">
        <v>563</v>
      </c>
      <c r="K38" s="11">
        <v>499</v>
      </c>
      <c r="L38" s="13">
        <v>64782</v>
      </c>
      <c r="M38" s="18">
        <v>34343</v>
      </c>
      <c r="N38" s="21">
        <v>30439</v>
      </c>
      <c r="O38" s="7">
        <v>96</v>
      </c>
      <c r="P38" s="6">
        <v>101</v>
      </c>
      <c r="Q38" s="11">
        <v>24</v>
      </c>
      <c r="R38" s="11">
        <v>77</v>
      </c>
      <c r="S38" s="13"/>
      <c r="T38" s="18"/>
      <c r="U38" s="21"/>
    </row>
    <row r="39" spans="1:21" ht="15" customHeight="1">
      <c r="A39" s="7">
        <v>27</v>
      </c>
      <c r="B39" s="6">
        <v>1053</v>
      </c>
      <c r="C39" s="11">
        <v>513</v>
      </c>
      <c r="D39" s="11">
        <v>540</v>
      </c>
      <c r="E39" s="13">
        <v>28431</v>
      </c>
      <c r="F39" s="18">
        <v>13851</v>
      </c>
      <c r="G39" s="21">
        <v>14580</v>
      </c>
      <c r="H39" s="7">
        <v>62</v>
      </c>
      <c r="I39" s="6">
        <v>975</v>
      </c>
      <c r="J39" s="11">
        <v>501</v>
      </c>
      <c r="K39" s="11">
        <v>474</v>
      </c>
      <c r="L39" s="13">
        <v>60450</v>
      </c>
      <c r="M39" s="18">
        <v>31062</v>
      </c>
      <c r="N39" s="21">
        <v>29388</v>
      </c>
      <c r="O39" s="7">
        <v>97</v>
      </c>
      <c r="P39" s="6">
        <v>78</v>
      </c>
      <c r="Q39" s="11">
        <v>18</v>
      </c>
      <c r="R39" s="11">
        <v>60</v>
      </c>
      <c r="S39" s="13"/>
      <c r="T39" s="18"/>
      <c r="U39" s="21"/>
    </row>
    <row r="40" spans="1:21" ht="15" customHeight="1">
      <c r="A40" s="7">
        <v>28</v>
      </c>
      <c r="B40" s="6">
        <v>1052</v>
      </c>
      <c r="C40" s="11">
        <v>492</v>
      </c>
      <c r="D40" s="11">
        <v>560</v>
      </c>
      <c r="E40" s="13">
        <v>29456</v>
      </c>
      <c r="F40" s="18">
        <v>13776</v>
      </c>
      <c r="G40" s="21">
        <v>15680</v>
      </c>
      <c r="H40" s="7">
        <v>63</v>
      </c>
      <c r="I40" s="6">
        <v>866</v>
      </c>
      <c r="J40" s="11">
        <v>430</v>
      </c>
      <c r="K40" s="11">
        <v>436</v>
      </c>
      <c r="L40" s="13">
        <v>54558</v>
      </c>
      <c r="M40" s="18">
        <v>27090</v>
      </c>
      <c r="N40" s="21">
        <v>27468</v>
      </c>
      <c r="O40" s="7">
        <v>98</v>
      </c>
      <c r="P40" s="6">
        <v>41</v>
      </c>
      <c r="Q40" s="11">
        <v>4</v>
      </c>
      <c r="R40" s="11">
        <v>37</v>
      </c>
      <c r="S40" s="13"/>
      <c r="T40" s="18"/>
      <c r="U40" s="21"/>
    </row>
    <row r="41" spans="1:21" ht="15" customHeight="1">
      <c r="A41" s="7">
        <v>29</v>
      </c>
      <c r="B41" s="6">
        <v>1037</v>
      </c>
      <c r="C41" s="11">
        <v>513</v>
      </c>
      <c r="D41" s="11">
        <v>524</v>
      </c>
      <c r="E41" s="13">
        <v>30073</v>
      </c>
      <c r="F41" s="18">
        <v>14877</v>
      </c>
      <c r="G41" s="21">
        <v>15196</v>
      </c>
      <c r="H41" s="7">
        <v>64</v>
      </c>
      <c r="I41" s="6">
        <v>923</v>
      </c>
      <c r="J41" s="11">
        <v>457</v>
      </c>
      <c r="K41" s="11">
        <v>466</v>
      </c>
      <c r="L41" s="13">
        <v>59072</v>
      </c>
      <c r="M41" s="18">
        <v>29248</v>
      </c>
      <c r="N41" s="21">
        <v>29824</v>
      </c>
      <c r="O41" s="7">
        <v>99</v>
      </c>
      <c r="P41" s="6">
        <v>38</v>
      </c>
      <c r="Q41" s="11">
        <v>9</v>
      </c>
      <c r="R41" s="11">
        <v>29</v>
      </c>
      <c r="S41" s="13"/>
      <c r="T41" s="18"/>
      <c r="U41" s="21"/>
    </row>
    <row r="42" spans="1:21" ht="15" customHeight="1">
      <c r="A42" s="6" t="s">
        <v>13</v>
      </c>
      <c r="B42" s="6">
        <v>4725</v>
      </c>
      <c r="C42" s="6">
        <v>2261</v>
      </c>
      <c r="D42" s="6">
        <v>2464</v>
      </c>
      <c r="E42" s="13">
        <v>150987</v>
      </c>
      <c r="F42" s="17">
        <v>72182</v>
      </c>
      <c r="G42" s="20">
        <v>78805</v>
      </c>
      <c r="H42" s="6" t="s">
        <v>31</v>
      </c>
      <c r="I42" s="6">
        <v>4089</v>
      </c>
      <c r="J42" s="6">
        <v>2038</v>
      </c>
      <c r="K42" s="6">
        <v>2051</v>
      </c>
      <c r="L42" s="13">
        <v>273612</v>
      </c>
      <c r="M42" s="17">
        <v>136349</v>
      </c>
      <c r="N42" s="20">
        <v>137263</v>
      </c>
      <c r="O42" s="6" t="s">
        <v>8</v>
      </c>
      <c r="P42" s="6">
        <v>59</v>
      </c>
      <c r="Q42" s="6">
        <v>19</v>
      </c>
      <c r="R42" s="6">
        <v>40</v>
      </c>
      <c r="S42" s="13"/>
      <c r="T42" s="17"/>
      <c r="U42" s="20"/>
    </row>
    <row r="43" spans="1:21" ht="15" customHeight="1">
      <c r="A43" s="7">
        <v>30</v>
      </c>
      <c r="B43" s="6">
        <v>986</v>
      </c>
      <c r="C43" s="11">
        <v>469</v>
      </c>
      <c r="D43" s="11">
        <v>517</v>
      </c>
      <c r="E43" s="13">
        <v>29580</v>
      </c>
      <c r="F43" s="18">
        <v>14070</v>
      </c>
      <c r="G43" s="21">
        <v>15510</v>
      </c>
      <c r="H43" s="7">
        <v>65</v>
      </c>
      <c r="I43" s="6">
        <v>903</v>
      </c>
      <c r="J43" s="11">
        <v>467</v>
      </c>
      <c r="K43" s="11">
        <v>436</v>
      </c>
      <c r="L43" s="13">
        <v>58695</v>
      </c>
      <c r="M43" s="18">
        <v>30355</v>
      </c>
      <c r="N43" s="21">
        <v>28340</v>
      </c>
      <c r="O43" s="7">
        <v>100</v>
      </c>
      <c r="P43" s="6">
        <v>27</v>
      </c>
      <c r="Q43" s="11">
        <v>9</v>
      </c>
      <c r="R43" s="11">
        <v>18</v>
      </c>
      <c r="S43" s="13"/>
      <c r="T43" s="18"/>
      <c r="U43" s="21"/>
    </row>
    <row r="44" spans="1:21" ht="15" customHeight="1">
      <c r="A44" s="7">
        <v>31</v>
      </c>
      <c r="B44" s="6">
        <v>957</v>
      </c>
      <c r="C44" s="11">
        <v>471</v>
      </c>
      <c r="D44" s="11">
        <v>486</v>
      </c>
      <c r="E44" s="13">
        <v>29667</v>
      </c>
      <c r="F44" s="18">
        <v>14601</v>
      </c>
      <c r="G44" s="21">
        <v>15066</v>
      </c>
      <c r="H44" s="7">
        <v>66</v>
      </c>
      <c r="I44" s="6">
        <v>873</v>
      </c>
      <c r="J44" s="11">
        <v>419</v>
      </c>
      <c r="K44" s="11">
        <v>454</v>
      </c>
      <c r="L44" s="13">
        <v>57618</v>
      </c>
      <c r="M44" s="18">
        <v>27654</v>
      </c>
      <c r="N44" s="21">
        <v>29964</v>
      </c>
      <c r="O44" s="7">
        <v>101</v>
      </c>
      <c r="P44" s="6">
        <v>13</v>
      </c>
      <c r="Q44" s="11">
        <v>4</v>
      </c>
      <c r="R44" s="11">
        <v>9</v>
      </c>
      <c r="S44" s="13"/>
      <c r="T44" s="18"/>
      <c r="U44" s="21"/>
    </row>
    <row r="45" spans="1:21" ht="15" customHeight="1">
      <c r="A45" s="7">
        <v>32</v>
      </c>
      <c r="B45" s="6">
        <v>954</v>
      </c>
      <c r="C45" s="11">
        <v>480</v>
      </c>
      <c r="D45" s="11">
        <v>474</v>
      </c>
      <c r="E45" s="13">
        <v>30528</v>
      </c>
      <c r="F45" s="18">
        <v>15360</v>
      </c>
      <c r="G45" s="21">
        <v>15168</v>
      </c>
      <c r="H45" s="7">
        <v>67</v>
      </c>
      <c r="I45" s="6">
        <v>752</v>
      </c>
      <c r="J45" s="11">
        <v>375</v>
      </c>
      <c r="K45" s="11">
        <v>377</v>
      </c>
      <c r="L45" s="13">
        <v>50384</v>
      </c>
      <c r="M45" s="18">
        <v>25125</v>
      </c>
      <c r="N45" s="21">
        <v>25259</v>
      </c>
      <c r="O45" s="7">
        <v>102</v>
      </c>
      <c r="P45" s="6">
        <v>8</v>
      </c>
      <c r="Q45" s="11">
        <v>0</v>
      </c>
      <c r="R45" s="11">
        <v>8</v>
      </c>
      <c r="S45" s="13"/>
      <c r="T45" s="18"/>
      <c r="U45" s="21"/>
    </row>
    <row r="46" spans="1:21" ht="15" customHeight="1">
      <c r="A46" s="7">
        <v>33</v>
      </c>
      <c r="B46" s="6">
        <v>940</v>
      </c>
      <c r="C46" s="11">
        <v>443</v>
      </c>
      <c r="D46" s="11">
        <v>497</v>
      </c>
      <c r="E46" s="13">
        <v>31020</v>
      </c>
      <c r="F46" s="18">
        <v>14619</v>
      </c>
      <c r="G46" s="21">
        <v>16401</v>
      </c>
      <c r="H46" s="7">
        <v>68</v>
      </c>
      <c r="I46" s="6">
        <v>794</v>
      </c>
      <c r="J46" s="11">
        <v>398</v>
      </c>
      <c r="K46" s="11">
        <v>396</v>
      </c>
      <c r="L46" s="13">
        <v>53992</v>
      </c>
      <c r="M46" s="18">
        <v>27064</v>
      </c>
      <c r="N46" s="21">
        <v>26928</v>
      </c>
      <c r="O46" s="5" t="s">
        <v>36</v>
      </c>
      <c r="P46" s="6">
        <v>11</v>
      </c>
      <c r="Q46" s="11">
        <v>6</v>
      </c>
      <c r="R46" s="11">
        <v>5</v>
      </c>
      <c r="S46" s="13"/>
      <c r="T46" s="18"/>
      <c r="U46" s="21"/>
    </row>
    <row r="47" spans="1:21" ht="15" customHeight="1">
      <c r="A47" s="7">
        <v>34</v>
      </c>
      <c r="B47" s="6">
        <v>888</v>
      </c>
      <c r="C47" s="11">
        <v>398</v>
      </c>
      <c r="D47" s="11">
        <v>490</v>
      </c>
      <c r="E47" s="13">
        <v>30192</v>
      </c>
      <c r="F47" s="18">
        <v>13532</v>
      </c>
      <c r="G47" s="21">
        <v>16660</v>
      </c>
      <c r="H47" s="7">
        <v>69</v>
      </c>
      <c r="I47" s="6">
        <v>767</v>
      </c>
      <c r="J47" s="11">
        <v>379</v>
      </c>
      <c r="K47" s="11">
        <v>388</v>
      </c>
      <c r="L47" s="13">
        <v>52923</v>
      </c>
      <c r="M47" s="18">
        <v>26151</v>
      </c>
      <c r="N47" s="21">
        <v>26772</v>
      </c>
      <c r="O47" s="5" t="s">
        <v>38</v>
      </c>
      <c r="P47" s="6">
        <v>0</v>
      </c>
      <c r="Q47" s="11">
        <v>0</v>
      </c>
      <c r="R47" s="11">
        <v>0</v>
      </c>
      <c r="S47" s="13"/>
      <c r="T47" s="18"/>
      <c r="U47" s="21"/>
    </row>
    <row r="49" spans="1:7" s="1" customFormat="1">
      <c r="A49" s="8"/>
      <c r="B49" s="10"/>
      <c r="C49" s="10"/>
      <c r="D49" s="10" t="str">
        <f t="shared" ref="D49:D54" si="0">Z3</f>
        <v>（人）</v>
      </c>
      <c r="E49" s="14"/>
      <c r="F49" s="14"/>
      <c r="G49" s="14"/>
    </row>
    <row r="50" spans="1:7" s="1" customFormat="1" ht="15.75" customHeight="1">
      <c r="A50" s="9" t="str">
        <f t="shared" ref="A50:C54" si="1">W4</f>
        <v>年齢</v>
      </c>
      <c r="B50" s="9" t="str">
        <f t="shared" si="1"/>
        <v>前月</v>
      </c>
      <c r="C50" s="9" t="str">
        <f t="shared" si="1"/>
        <v>当月</v>
      </c>
      <c r="D50" s="9" t="str">
        <f t="shared" si="0"/>
        <v>前月比</v>
      </c>
      <c r="E50" s="15"/>
      <c r="F50" s="15"/>
      <c r="G50" s="15"/>
    </row>
    <row r="51" spans="1:7">
      <c r="A51" s="6" t="str">
        <f t="shared" si="1"/>
        <v>0-14</v>
      </c>
      <c r="B51" s="6">
        <f t="shared" si="1"/>
        <v>9441</v>
      </c>
      <c r="C51" s="6">
        <f t="shared" si="1"/>
        <v>9439</v>
      </c>
      <c r="D51" s="6">
        <f t="shared" si="0"/>
        <v>-2</v>
      </c>
    </row>
    <row r="52" spans="1:7">
      <c r="A52" s="6" t="str">
        <f t="shared" si="1"/>
        <v>15-64</v>
      </c>
      <c r="B52" s="6">
        <f t="shared" si="1"/>
        <v>52612</v>
      </c>
      <c r="C52" s="6">
        <f t="shared" si="1"/>
        <v>52813</v>
      </c>
      <c r="D52" s="6">
        <f t="shared" si="0"/>
        <v>201</v>
      </c>
    </row>
    <row r="53" spans="1:7">
      <c r="A53" s="6" t="str">
        <f t="shared" si="1"/>
        <v>65-</v>
      </c>
      <c r="B53" s="6">
        <f t="shared" si="1"/>
        <v>19906</v>
      </c>
      <c r="C53" s="6">
        <f t="shared" si="1"/>
        <v>19917</v>
      </c>
      <c r="D53" s="6">
        <f t="shared" si="0"/>
        <v>11</v>
      </c>
    </row>
    <row r="54" spans="1:7">
      <c r="A54" s="6" t="str">
        <f t="shared" si="1"/>
        <v>計</v>
      </c>
      <c r="B54" s="6">
        <f t="shared" si="1"/>
        <v>81959</v>
      </c>
      <c r="C54" s="6">
        <f t="shared" si="1"/>
        <v>82169</v>
      </c>
      <c r="D54" s="6">
        <f t="shared" si="0"/>
        <v>210</v>
      </c>
    </row>
  </sheetData>
  <mergeCells count="3">
    <mergeCell ref="A1:R1"/>
    <mergeCell ref="O3:Q3"/>
    <mergeCell ref="H5:R5"/>
  </mergeCells>
  <phoneticPr fontId="2" type="Hiragana"/>
  <pageMargins left="0.7" right="0.7" top="0.75" bottom="0.75" header="0.3" footer="0.3"/>
  <pageSetup paperSize="9" scale="71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先月</vt:lpstr>
      <vt:lpstr>今月</vt:lpstr>
    </vt:vector>
  </TitlesOfParts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KLG0456</dc:creator>
  <cp:lastModifiedBy>Administrator</cp:lastModifiedBy>
  <dcterms:created xsi:type="dcterms:W3CDTF">2025-03-05T05:36:51Z</dcterms:created>
  <dcterms:modified xsi:type="dcterms:W3CDTF">2025-04-10T07:01:07Z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3.1.10.0</vt:lpwstr>
      <vt:lpwstr>3.1.6.0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2025-04-10T07:01:07Z</vt:filetime>
  </property>
</Properties>
</file>