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0" windowWidth="22260" windowHeight="12645" activeTab="1"/>
  </bookViews>
  <sheets>
    <sheet name="前月" sheetId="3" r:id="rId1"/>
    <sheet name="当月" sheetId="1" r:id="rId2"/>
  </sheets>
  <definedNames>
    <definedName name="_xlnm.Print_Area" localSheetId="0">前月!$A$1:$L$54</definedName>
    <definedName name="_xlnm.Print_Area" localSheetId="1">当月!$A$1:$L$48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7" i="1" l="1"/>
  <c r="Q7" i="1"/>
  <c r="O6" i="1"/>
  <c r="O5" i="1"/>
  <c r="P7" i="1"/>
  <c r="P6" i="1"/>
  <c r="P5" i="1"/>
  <c r="P8" i="1" s="1"/>
  <c r="Q6" i="1" l="1"/>
  <c r="D52" i="1" s="1"/>
  <c r="O8" i="1"/>
  <c r="B54" i="1" s="1"/>
  <c r="Q5" i="1"/>
  <c r="Q8" i="1" s="1"/>
  <c r="D54" i="1" s="1"/>
  <c r="C54" i="3"/>
  <c r="C53" i="3"/>
  <c r="C52" i="3"/>
  <c r="C51" i="3"/>
  <c r="P8" i="3"/>
  <c r="P7" i="3"/>
  <c r="O7" i="3"/>
  <c r="Q7" i="3" s="1"/>
  <c r="D53" i="3" s="1"/>
  <c r="P6" i="3"/>
  <c r="O6" i="3"/>
  <c r="Q6" i="3" s="1"/>
  <c r="D52" i="3" s="1"/>
  <c r="P5" i="3"/>
  <c r="O5" i="3"/>
  <c r="C54" i="1"/>
  <c r="D53" i="1"/>
  <c r="C53" i="1"/>
  <c r="B53" i="1"/>
  <c r="C52" i="1"/>
  <c r="B52" i="1"/>
  <c r="D51" i="1"/>
  <c r="C51" i="1"/>
  <c r="B51" i="1"/>
  <c r="O8" i="3" l="1"/>
  <c r="B54" i="3" s="1"/>
  <c r="Q5" i="3"/>
  <c r="Q8" i="3" s="1"/>
  <c r="D54" i="3" s="1"/>
  <c r="D51" i="3"/>
  <c r="B53" i="3"/>
  <c r="B52" i="3"/>
  <c r="B51" i="3"/>
</calcChain>
</file>

<file path=xl/sharedStrings.xml><?xml version="1.0" encoding="utf-8"?>
<sst xmlns="http://schemas.openxmlformats.org/spreadsheetml/2006/main" count="114" uniqueCount="42">
  <si>
    <t xml:space="preserve"> 20- 24</t>
  </si>
  <si>
    <t>前月比</t>
    <rPh sb="0" eb="3">
      <t>ゼンゲツヒ</t>
    </rPh>
    <phoneticPr fontId="6"/>
  </si>
  <si>
    <t>年齢</t>
    <rPh sb="0" eb="2">
      <t>ネンレイ</t>
    </rPh>
    <phoneticPr fontId="2"/>
  </si>
  <si>
    <t>（人）</t>
    <rPh sb="1" eb="2">
      <t>ヒト</t>
    </rPh>
    <phoneticPr fontId="6"/>
  </si>
  <si>
    <t xml:space="preserve"> 25- 29</t>
  </si>
  <si>
    <t>0-14</t>
  </si>
  <si>
    <t xml:space="preserve"> 100-</t>
  </si>
  <si>
    <t>15-64</t>
  </si>
  <si>
    <t xml:space="preserve"> 40- 44</t>
  </si>
  <si>
    <t>65-</t>
  </si>
  <si>
    <t>総数</t>
  </si>
  <si>
    <t>ﾌｼｮｳ</t>
  </si>
  <si>
    <t>前月</t>
    <rPh sb="0" eb="2">
      <t>ゼンゲツ</t>
    </rPh>
    <phoneticPr fontId="6"/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</si>
  <si>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</si>
  <si>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</si>
  <si>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</si>
  <si>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</si>
  <si>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 xml:space="preserve"> 85- 89</t>
  </si>
  <si>
    <t>総数　</t>
  </si>
  <si>
    <t>男</t>
  </si>
  <si>
    <t>女</t>
  </si>
  <si>
    <t xml:space="preserve"> 50- 54</t>
  </si>
  <si>
    <t xml:space="preserve"> 35- 39</t>
  </si>
  <si>
    <t>年齢　</t>
  </si>
  <si>
    <t>現在</t>
  </si>
  <si>
    <t xml:space="preserve"> 80- 84</t>
  </si>
  <si>
    <t>0- 4</t>
  </si>
  <si>
    <t xml:space="preserve"> 70- 74</t>
  </si>
  <si>
    <t>令和５年１月１日</t>
    <rPh sb="0" eb="2">
      <t>レイワ</t>
    </rPh>
    <rPh sb="3" eb="4">
      <t>ネン</t>
    </rPh>
    <rPh sb="5" eb="6">
      <t>ガツ</t>
    </rPh>
    <rPh sb="7" eb="8">
      <t>ヒ</t>
    </rPh>
    <phoneticPr fontId="2"/>
  </si>
  <si>
    <t xml:space="preserve"> 30- 34</t>
  </si>
  <si>
    <t xml:space="preserve"> 5- 9</t>
  </si>
  <si>
    <t xml:space="preserve"> 10- 14</t>
  </si>
  <si>
    <t xml:space="preserve"> 15- 19</t>
  </si>
  <si>
    <t xml:space="preserve"> 75- 79</t>
  </si>
  <si>
    <t xml:space="preserve"> 55- 59</t>
  </si>
  <si>
    <t xml:space="preserve"> 60- 64</t>
  </si>
  <si>
    <t xml:space="preserve"> 95- 99</t>
  </si>
  <si>
    <t xml:space="preserve"> 65- 69</t>
  </si>
  <si>
    <t xml:space="preserve"> 45- 49</t>
  </si>
  <si>
    <t xml:space="preserve"> 90- 94</t>
  </si>
  <si>
    <t>ｿﾚｲｼﾞｮｳ</t>
  </si>
  <si>
    <t>令和５年２月１日</t>
    <rPh sb="0" eb="2">
      <t>レイワ</t>
    </rPh>
    <rPh sb="3" eb="4">
      <t>ネン</t>
    </rPh>
    <rPh sb="5" eb="6">
      <t>ガツ</t>
    </rPh>
    <rPh sb="7" eb="8">
      <t>ヒ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</si>
</sst>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%"/>
  </numFmts>
  <fonts count="7" x14ac:knownFonts="1">
    <font>
      <sz val="11"/>
      <color theme="1"/>
      <name val="游ゴシック"/>
      <family val="3"/>
      <scheme val="minor"/>
    </font>
    <font>
      <sz val="11"/>
      <name val="ＭＳ Ｐゴシック"/>
      <family val="3"/>
    </font>
    <font>
      <sz val="6"/>
      <name val="ＭＳ Ｐゴシック"/>
      <family val="3"/>
    </font>
    <font>
      <sz val="8"/>
      <name val="ＭＳ Ｐゴシック"/>
      <family val="3"/>
    </font>
    <font>
      <sz val="8"/>
      <name val="Century"/>
      <family val="1"/>
    </font>
    <font>
      <sz val="9"/>
      <name val="ＭＳ Ｐゴシック"/>
      <family val="3"/>
    </font>
    <font>
      <sz val="6"/>
      <name val="游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0">
    <xf numFmtId="0" fontId="0" fillId="0" borderId="0" xfId="0"/>
    <xf numFmtId="0" fontId="1" fillId="0" borderId="0" xfId="1" applyNumberFormat="1">
      <alignment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5" fillId="0" borderId="0" xfId="1" applyFont="1" applyAlignment="1">
      <alignment horizontal="right" vertical="center"/>
    </xf>
    <xf numFmtId="0" fontId="1" fillId="2" borderId="0" xfId="1" applyFill="1" applyBorder="1" applyAlignment="1" applyProtection="1">
      <alignment vertical="center"/>
      <protection locked="0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  <xf numFmtId="0" fontId="1" fillId="0" borderId="0" xfId="1" applyAlignment="1">
      <alignment horizontal="center" vertical="center"/>
    </xf>
    <xf numFmtId="49" fontId="1" fillId="2" borderId="4" xfId="1" applyNumberFormat="1" applyFont="1" applyFill="1" applyBorder="1" applyAlignment="1" applyProtection="1">
      <alignment horizontal="right"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T54"/>
  <sheetViews>
    <sheetView view="pageBreakPreview" zoomScaleNormal="90" zoomScaleSheetLayoutView="100" workbookViewId="0">
      <selection activeCell="I3" sqref="I3:K3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 x14ac:dyDescent="0.4">
      <c r="A1" s="15" t="s">
        <v>15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3" spans="1:17" x14ac:dyDescent="0.4">
      <c r="I3" s="16" t="s">
        <v>28</v>
      </c>
      <c r="J3" s="16"/>
      <c r="K3" s="16"/>
      <c r="L3" s="10" t="s">
        <v>24</v>
      </c>
      <c r="Q3" s="9" t="s">
        <v>3</v>
      </c>
    </row>
    <row r="4" spans="1:17" ht="15" customHeight="1" x14ac:dyDescent="0.4">
      <c r="A4" s="2" t="s">
        <v>16</v>
      </c>
      <c r="B4" s="2" t="s">
        <v>18</v>
      </c>
      <c r="C4" s="2" t="s">
        <v>19</v>
      </c>
      <c r="D4" s="2" t="s">
        <v>20</v>
      </c>
      <c r="E4" s="2" t="s">
        <v>23</v>
      </c>
      <c r="F4" s="2" t="s">
        <v>18</v>
      </c>
      <c r="G4" s="2" t="s">
        <v>19</v>
      </c>
      <c r="H4" s="2" t="s">
        <v>20</v>
      </c>
      <c r="I4" s="2" t="s">
        <v>23</v>
      </c>
      <c r="J4" s="2" t="s">
        <v>10</v>
      </c>
      <c r="K4" s="2" t="s">
        <v>19</v>
      </c>
      <c r="L4" s="2" t="s">
        <v>20</v>
      </c>
      <c r="N4" s="6" t="s">
        <v>2</v>
      </c>
      <c r="O4" s="7" t="s">
        <v>12</v>
      </c>
      <c r="P4" s="7" t="s">
        <v>13</v>
      </c>
      <c r="Q4" s="7" t="s">
        <v>1</v>
      </c>
    </row>
    <row r="5" spans="1:17" ht="15" customHeight="1" x14ac:dyDescent="0.4">
      <c r="A5" s="3" t="s">
        <v>10</v>
      </c>
      <c r="B5" s="4">
        <v>82749</v>
      </c>
      <c r="C5" s="4">
        <v>39917</v>
      </c>
      <c r="D5" s="4">
        <v>42832</v>
      </c>
      <c r="E5" s="17"/>
      <c r="F5" s="18"/>
      <c r="G5" s="18"/>
      <c r="H5" s="18"/>
      <c r="I5" s="18"/>
      <c r="J5" s="18"/>
      <c r="K5" s="18"/>
      <c r="L5" s="19"/>
      <c r="N5" s="6" t="s">
        <v>5</v>
      </c>
      <c r="O5" s="12">
        <f>SUM(当月!B6+当月!B12+当月!B18)</f>
        <v>9694</v>
      </c>
      <c r="P5" s="3">
        <f>SUM(B6+B12+B18)</f>
        <v>9708</v>
      </c>
      <c r="Q5" s="14">
        <f>P5-O5</f>
        <v>14</v>
      </c>
    </row>
    <row r="6" spans="1:17" ht="15" customHeight="1" x14ac:dyDescent="0.4">
      <c r="A6" s="4" t="s">
        <v>26</v>
      </c>
      <c r="B6" s="4">
        <v>3020</v>
      </c>
      <c r="C6" s="4">
        <v>1535</v>
      </c>
      <c r="D6" s="4">
        <v>1485</v>
      </c>
      <c r="E6" s="4" t="s">
        <v>22</v>
      </c>
      <c r="F6" s="4">
        <v>5387</v>
      </c>
      <c r="G6" s="4">
        <v>2615</v>
      </c>
      <c r="H6" s="4">
        <v>2772</v>
      </c>
      <c r="I6" s="4" t="s">
        <v>27</v>
      </c>
      <c r="J6" s="4">
        <v>4626</v>
      </c>
      <c r="K6" s="4">
        <v>2202</v>
      </c>
      <c r="L6" s="4">
        <v>2424</v>
      </c>
      <c r="N6" s="6" t="s">
        <v>7</v>
      </c>
      <c r="O6" s="12">
        <f>SUM(当月!B24+当月!B30+当月!B36+当月!B42+当月!F6+当月!F12+当月!F18+当月!F24+当月!F30+当月!F36)</f>
        <v>52920</v>
      </c>
      <c r="P6" s="3">
        <f>SUM(B24+B30+B36+B42+F6+F12+F18+F24+F30+F36)</f>
        <v>52985</v>
      </c>
      <c r="Q6" s="14">
        <f>P6-O6</f>
        <v>65</v>
      </c>
    </row>
    <row r="7" spans="1:17" ht="15" customHeight="1" x14ac:dyDescent="0.4">
      <c r="A7" s="5">
        <v>0</v>
      </c>
      <c r="B7" s="4">
        <v>524</v>
      </c>
      <c r="C7" s="8">
        <v>265</v>
      </c>
      <c r="D7" s="8">
        <v>259</v>
      </c>
      <c r="E7" s="5">
        <v>35</v>
      </c>
      <c r="F7" s="4">
        <v>1025</v>
      </c>
      <c r="G7" s="8">
        <v>488</v>
      </c>
      <c r="H7" s="8">
        <v>537</v>
      </c>
      <c r="I7" s="5">
        <v>70</v>
      </c>
      <c r="J7" s="4">
        <v>817</v>
      </c>
      <c r="K7" s="8">
        <v>393</v>
      </c>
      <c r="L7" s="8">
        <v>424</v>
      </c>
      <c r="N7" s="6" t="s">
        <v>9</v>
      </c>
      <c r="O7" s="12">
        <f>SUM(当月!F42+当月!J6+当月!J12+当月!J18+当月!J24+当月!J30+当月!J36+当月!J42)</f>
        <v>20042</v>
      </c>
      <c r="P7" s="3">
        <f>SUM(F42+J6+J12+J18+J24+J30+J36+J42)</f>
        <v>20056</v>
      </c>
      <c r="Q7" s="14">
        <f>P7-O7</f>
        <v>14</v>
      </c>
    </row>
    <row r="8" spans="1:17" ht="15" customHeight="1" x14ac:dyDescent="0.4">
      <c r="A8" s="5">
        <v>1</v>
      </c>
      <c r="B8" s="4">
        <v>572</v>
      </c>
      <c r="C8" s="8">
        <v>286</v>
      </c>
      <c r="D8" s="8">
        <v>286</v>
      </c>
      <c r="E8" s="5">
        <v>36</v>
      </c>
      <c r="F8" s="4">
        <v>1052</v>
      </c>
      <c r="G8" s="8">
        <v>497</v>
      </c>
      <c r="H8" s="8">
        <v>555</v>
      </c>
      <c r="I8" s="5">
        <v>71</v>
      </c>
      <c r="J8" s="4">
        <v>805</v>
      </c>
      <c r="K8" s="8">
        <v>384</v>
      </c>
      <c r="L8" s="8">
        <v>421</v>
      </c>
      <c r="N8" s="6" t="s">
        <v>14</v>
      </c>
      <c r="O8" s="3">
        <f>SUM(O5:O7)</f>
        <v>82656</v>
      </c>
      <c r="P8" s="3">
        <f>SUM(P5:P7)</f>
        <v>82749</v>
      </c>
      <c r="Q8" s="3">
        <f>SUM(Q5:Q7)</f>
        <v>93</v>
      </c>
    </row>
    <row r="9" spans="1:17" ht="15" customHeight="1" x14ac:dyDescent="0.4">
      <c r="A9" s="5">
        <v>2</v>
      </c>
      <c r="B9" s="4">
        <v>615</v>
      </c>
      <c r="C9" s="8">
        <v>327</v>
      </c>
      <c r="D9" s="8">
        <v>288</v>
      </c>
      <c r="E9" s="5">
        <v>37</v>
      </c>
      <c r="F9" s="4">
        <v>1044</v>
      </c>
      <c r="G9" s="8">
        <v>507</v>
      </c>
      <c r="H9" s="8">
        <v>537</v>
      </c>
      <c r="I9" s="5">
        <v>72</v>
      </c>
      <c r="J9" s="4">
        <v>891</v>
      </c>
      <c r="K9" s="8">
        <v>429</v>
      </c>
      <c r="L9" s="8">
        <v>462</v>
      </c>
      <c r="N9" s="11"/>
      <c r="O9" s="11"/>
      <c r="P9" s="13"/>
    </row>
    <row r="10" spans="1:17" ht="15" customHeight="1" x14ac:dyDescent="0.4">
      <c r="A10" s="5">
        <v>3</v>
      </c>
      <c r="B10" s="4">
        <v>660</v>
      </c>
      <c r="C10" s="8">
        <v>322</v>
      </c>
      <c r="D10" s="8">
        <v>338</v>
      </c>
      <c r="E10" s="5">
        <v>38</v>
      </c>
      <c r="F10" s="4">
        <v>1159</v>
      </c>
      <c r="G10" s="8">
        <v>577</v>
      </c>
      <c r="H10" s="8">
        <v>582</v>
      </c>
      <c r="I10" s="5">
        <v>73</v>
      </c>
      <c r="J10" s="4">
        <v>1102</v>
      </c>
      <c r="K10" s="8">
        <v>524</v>
      </c>
      <c r="L10" s="8">
        <v>578</v>
      </c>
    </row>
    <row r="11" spans="1:17" ht="15" customHeight="1" x14ac:dyDescent="0.4">
      <c r="A11" s="5">
        <v>4</v>
      </c>
      <c r="B11" s="4">
        <v>649</v>
      </c>
      <c r="C11" s="8">
        <v>335</v>
      </c>
      <c r="D11" s="8">
        <v>314</v>
      </c>
      <c r="E11" s="5">
        <v>39</v>
      </c>
      <c r="F11" s="4">
        <v>1107</v>
      </c>
      <c r="G11" s="8">
        <v>546</v>
      </c>
      <c r="H11" s="8">
        <v>561</v>
      </c>
      <c r="I11" s="5">
        <v>74</v>
      </c>
      <c r="J11" s="4">
        <v>1011</v>
      </c>
      <c r="K11" s="8">
        <v>472</v>
      </c>
      <c r="L11" s="8">
        <v>539</v>
      </c>
    </row>
    <row r="12" spans="1:17" ht="15" customHeight="1" x14ac:dyDescent="0.4">
      <c r="A12" s="4" t="s">
        <v>30</v>
      </c>
      <c r="B12" s="4">
        <v>3495</v>
      </c>
      <c r="C12" s="4">
        <v>1800</v>
      </c>
      <c r="D12" s="4">
        <v>1695</v>
      </c>
      <c r="E12" s="4" t="s">
        <v>8</v>
      </c>
      <c r="F12" s="4">
        <v>6087</v>
      </c>
      <c r="G12" s="4">
        <v>3022</v>
      </c>
      <c r="H12" s="4">
        <v>3065</v>
      </c>
      <c r="I12" s="4" t="s">
        <v>33</v>
      </c>
      <c r="J12" s="4">
        <v>4087</v>
      </c>
      <c r="K12" s="4">
        <v>1766</v>
      </c>
      <c r="L12" s="4">
        <v>2321</v>
      </c>
    </row>
    <row r="13" spans="1:17" ht="15" customHeight="1" x14ac:dyDescent="0.4">
      <c r="A13" s="5">
        <v>5</v>
      </c>
      <c r="B13" s="4">
        <v>720</v>
      </c>
      <c r="C13" s="8">
        <v>386</v>
      </c>
      <c r="D13" s="8">
        <v>334</v>
      </c>
      <c r="E13" s="5">
        <v>40</v>
      </c>
      <c r="F13" s="4">
        <v>1196</v>
      </c>
      <c r="G13" s="8">
        <v>557</v>
      </c>
      <c r="H13" s="8">
        <v>639</v>
      </c>
      <c r="I13" s="5">
        <v>75</v>
      </c>
      <c r="J13" s="4">
        <v>1022</v>
      </c>
      <c r="K13" s="8">
        <v>464</v>
      </c>
      <c r="L13" s="8">
        <v>558</v>
      </c>
    </row>
    <row r="14" spans="1:17" ht="15" customHeight="1" x14ac:dyDescent="0.4">
      <c r="A14" s="5">
        <v>6</v>
      </c>
      <c r="B14" s="4">
        <v>704</v>
      </c>
      <c r="C14" s="8">
        <v>368</v>
      </c>
      <c r="D14" s="8">
        <v>336</v>
      </c>
      <c r="E14" s="5">
        <v>41</v>
      </c>
      <c r="F14" s="4">
        <v>1213</v>
      </c>
      <c r="G14" s="8">
        <v>590</v>
      </c>
      <c r="H14" s="8">
        <v>623</v>
      </c>
      <c r="I14" s="5">
        <v>76</v>
      </c>
      <c r="J14" s="4">
        <v>779</v>
      </c>
      <c r="K14" s="8">
        <v>338</v>
      </c>
      <c r="L14" s="8">
        <v>441</v>
      </c>
    </row>
    <row r="15" spans="1:17" ht="15" customHeight="1" x14ac:dyDescent="0.4">
      <c r="A15" s="5">
        <v>7</v>
      </c>
      <c r="B15" s="4">
        <v>689</v>
      </c>
      <c r="C15" s="8">
        <v>355</v>
      </c>
      <c r="D15" s="8">
        <v>334</v>
      </c>
      <c r="E15" s="5">
        <v>42</v>
      </c>
      <c r="F15" s="4">
        <v>1187</v>
      </c>
      <c r="G15" s="8">
        <v>614</v>
      </c>
      <c r="H15" s="8">
        <v>573</v>
      </c>
      <c r="I15" s="5">
        <v>77</v>
      </c>
      <c r="J15" s="4">
        <v>693</v>
      </c>
      <c r="K15" s="8">
        <v>304</v>
      </c>
      <c r="L15" s="8">
        <v>389</v>
      </c>
    </row>
    <row r="16" spans="1:17" ht="15" customHeight="1" x14ac:dyDescent="0.4">
      <c r="A16" s="5">
        <v>8</v>
      </c>
      <c r="B16" s="4">
        <v>684</v>
      </c>
      <c r="C16" s="8">
        <v>332</v>
      </c>
      <c r="D16" s="8">
        <v>352</v>
      </c>
      <c r="E16" s="5">
        <v>43</v>
      </c>
      <c r="F16" s="4">
        <v>1266</v>
      </c>
      <c r="G16" s="8">
        <v>645</v>
      </c>
      <c r="H16" s="8">
        <v>621</v>
      </c>
      <c r="I16" s="5">
        <v>78</v>
      </c>
      <c r="J16" s="4">
        <v>767</v>
      </c>
      <c r="K16" s="8">
        <v>331</v>
      </c>
      <c r="L16" s="8">
        <v>436</v>
      </c>
      <c r="Q16" s="11"/>
    </row>
    <row r="17" spans="1:12" ht="15" customHeight="1" x14ac:dyDescent="0.4">
      <c r="A17" s="5">
        <v>9</v>
      </c>
      <c r="B17" s="4">
        <v>698</v>
      </c>
      <c r="C17" s="8">
        <v>359</v>
      </c>
      <c r="D17" s="8">
        <v>339</v>
      </c>
      <c r="E17" s="5">
        <v>44</v>
      </c>
      <c r="F17" s="4">
        <v>1225</v>
      </c>
      <c r="G17" s="8">
        <v>616</v>
      </c>
      <c r="H17" s="8">
        <v>609</v>
      </c>
      <c r="I17" s="5">
        <v>79</v>
      </c>
      <c r="J17" s="4">
        <v>826</v>
      </c>
      <c r="K17" s="8">
        <v>329</v>
      </c>
      <c r="L17" s="8">
        <v>497</v>
      </c>
    </row>
    <row r="18" spans="1:12" ht="15" customHeight="1" x14ac:dyDescent="0.4">
      <c r="A18" s="4" t="s">
        <v>31</v>
      </c>
      <c r="B18" s="4">
        <v>3193</v>
      </c>
      <c r="C18" s="4">
        <v>1647</v>
      </c>
      <c r="D18" s="4">
        <v>1546</v>
      </c>
      <c r="E18" s="4" t="s">
        <v>38</v>
      </c>
      <c r="F18" s="4">
        <v>6540</v>
      </c>
      <c r="G18" s="4">
        <v>3299</v>
      </c>
      <c r="H18" s="4">
        <v>3241</v>
      </c>
      <c r="I18" s="4" t="s">
        <v>25</v>
      </c>
      <c r="J18" s="4">
        <v>3442</v>
      </c>
      <c r="K18" s="4">
        <v>1359</v>
      </c>
      <c r="L18" s="4">
        <v>2083</v>
      </c>
    </row>
    <row r="19" spans="1:12" ht="15" customHeight="1" x14ac:dyDescent="0.4">
      <c r="A19" s="5">
        <v>10</v>
      </c>
      <c r="B19" s="4">
        <v>686</v>
      </c>
      <c r="C19" s="8">
        <v>354</v>
      </c>
      <c r="D19" s="8">
        <v>332</v>
      </c>
      <c r="E19" s="5">
        <v>45</v>
      </c>
      <c r="F19" s="4">
        <v>1313</v>
      </c>
      <c r="G19" s="8">
        <v>710</v>
      </c>
      <c r="H19" s="8">
        <v>603</v>
      </c>
      <c r="I19" s="5">
        <v>80</v>
      </c>
      <c r="J19" s="4">
        <v>771</v>
      </c>
      <c r="K19" s="8">
        <v>301</v>
      </c>
      <c r="L19" s="8">
        <v>470</v>
      </c>
    </row>
    <row r="20" spans="1:12" ht="15" customHeight="1" x14ac:dyDescent="0.4">
      <c r="A20" s="5">
        <v>11</v>
      </c>
      <c r="B20" s="4">
        <v>646</v>
      </c>
      <c r="C20" s="8">
        <v>305</v>
      </c>
      <c r="D20" s="8">
        <v>341</v>
      </c>
      <c r="E20" s="5">
        <v>46</v>
      </c>
      <c r="F20" s="4">
        <v>1296</v>
      </c>
      <c r="G20" s="8">
        <v>648</v>
      </c>
      <c r="H20" s="8">
        <v>648</v>
      </c>
      <c r="I20" s="5">
        <v>81</v>
      </c>
      <c r="J20" s="4">
        <v>768</v>
      </c>
      <c r="K20" s="8">
        <v>303</v>
      </c>
      <c r="L20" s="8">
        <v>465</v>
      </c>
    </row>
    <row r="21" spans="1:12" ht="15" customHeight="1" x14ac:dyDescent="0.4">
      <c r="A21" s="5">
        <v>12</v>
      </c>
      <c r="B21" s="4">
        <v>603</v>
      </c>
      <c r="C21" s="8">
        <v>321</v>
      </c>
      <c r="D21" s="8">
        <v>282</v>
      </c>
      <c r="E21" s="5">
        <v>47</v>
      </c>
      <c r="F21" s="4">
        <v>1260</v>
      </c>
      <c r="G21" s="8">
        <v>636</v>
      </c>
      <c r="H21" s="8">
        <v>624</v>
      </c>
      <c r="I21" s="5">
        <v>82</v>
      </c>
      <c r="J21" s="4">
        <v>718</v>
      </c>
      <c r="K21" s="8">
        <v>285</v>
      </c>
      <c r="L21" s="8">
        <v>433</v>
      </c>
    </row>
    <row r="22" spans="1:12" ht="15" customHeight="1" x14ac:dyDescent="0.4">
      <c r="A22" s="5">
        <v>13</v>
      </c>
      <c r="B22" s="4">
        <v>610</v>
      </c>
      <c r="C22" s="8">
        <v>315</v>
      </c>
      <c r="D22" s="8">
        <v>295</v>
      </c>
      <c r="E22" s="5">
        <v>48</v>
      </c>
      <c r="F22" s="4">
        <v>1350</v>
      </c>
      <c r="G22" s="8">
        <v>657</v>
      </c>
      <c r="H22" s="8">
        <v>693</v>
      </c>
      <c r="I22" s="5">
        <v>83</v>
      </c>
      <c r="J22" s="4">
        <v>595</v>
      </c>
      <c r="K22" s="8">
        <v>245</v>
      </c>
      <c r="L22" s="8">
        <v>350</v>
      </c>
    </row>
    <row r="23" spans="1:12" ht="15" customHeight="1" x14ac:dyDescent="0.4">
      <c r="A23" s="5">
        <v>14</v>
      </c>
      <c r="B23" s="4">
        <v>648</v>
      </c>
      <c r="C23" s="8">
        <v>352</v>
      </c>
      <c r="D23" s="8">
        <v>296</v>
      </c>
      <c r="E23" s="5">
        <v>49</v>
      </c>
      <c r="F23" s="4">
        <v>1321</v>
      </c>
      <c r="G23" s="8">
        <v>648</v>
      </c>
      <c r="H23" s="8">
        <v>673</v>
      </c>
      <c r="I23" s="5">
        <v>84</v>
      </c>
      <c r="J23" s="4">
        <v>590</v>
      </c>
      <c r="K23" s="8">
        <v>225</v>
      </c>
      <c r="L23" s="8">
        <v>365</v>
      </c>
    </row>
    <row r="24" spans="1:12" ht="15" customHeight="1" x14ac:dyDescent="0.4">
      <c r="A24" s="4" t="s">
        <v>32</v>
      </c>
      <c r="B24" s="4">
        <v>3141</v>
      </c>
      <c r="C24" s="4">
        <v>1589</v>
      </c>
      <c r="D24" s="4">
        <v>1552</v>
      </c>
      <c r="E24" s="4" t="s">
        <v>21</v>
      </c>
      <c r="F24" s="4">
        <v>6846</v>
      </c>
      <c r="G24" s="4">
        <v>3424</v>
      </c>
      <c r="H24" s="4">
        <v>3422</v>
      </c>
      <c r="I24" s="4" t="s">
        <v>17</v>
      </c>
      <c r="J24" s="4">
        <v>2509</v>
      </c>
      <c r="K24" s="4">
        <v>911</v>
      </c>
      <c r="L24" s="4">
        <v>1598</v>
      </c>
    </row>
    <row r="25" spans="1:12" ht="15" customHeight="1" x14ac:dyDescent="0.4">
      <c r="A25" s="5">
        <v>15</v>
      </c>
      <c r="B25" s="4">
        <v>624</v>
      </c>
      <c r="C25" s="8">
        <v>313</v>
      </c>
      <c r="D25" s="8">
        <v>311</v>
      </c>
      <c r="E25" s="5">
        <v>50</v>
      </c>
      <c r="F25" s="4">
        <v>1445</v>
      </c>
      <c r="G25" s="8">
        <v>745</v>
      </c>
      <c r="H25" s="8">
        <v>700</v>
      </c>
      <c r="I25" s="5">
        <v>85</v>
      </c>
      <c r="J25" s="4">
        <v>587</v>
      </c>
      <c r="K25" s="8">
        <v>228</v>
      </c>
      <c r="L25" s="8">
        <v>359</v>
      </c>
    </row>
    <row r="26" spans="1:12" ht="15" customHeight="1" x14ac:dyDescent="0.4">
      <c r="A26" s="5">
        <v>16</v>
      </c>
      <c r="B26" s="4">
        <v>574</v>
      </c>
      <c r="C26" s="8">
        <v>287</v>
      </c>
      <c r="D26" s="8">
        <v>287</v>
      </c>
      <c r="E26" s="5">
        <v>51</v>
      </c>
      <c r="F26" s="4">
        <v>1325</v>
      </c>
      <c r="G26" s="8">
        <v>659</v>
      </c>
      <c r="H26" s="8">
        <v>666</v>
      </c>
      <c r="I26" s="5">
        <v>86</v>
      </c>
      <c r="J26" s="4">
        <v>537</v>
      </c>
      <c r="K26" s="8">
        <v>196</v>
      </c>
      <c r="L26" s="8">
        <v>341</v>
      </c>
    </row>
    <row r="27" spans="1:12" ht="15" customHeight="1" x14ac:dyDescent="0.4">
      <c r="A27" s="5">
        <v>17</v>
      </c>
      <c r="B27" s="4">
        <v>601</v>
      </c>
      <c r="C27" s="8">
        <v>303</v>
      </c>
      <c r="D27" s="8">
        <v>298</v>
      </c>
      <c r="E27" s="5">
        <v>52</v>
      </c>
      <c r="F27" s="4">
        <v>1353</v>
      </c>
      <c r="G27" s="8">
        <v>641</v>
      </c>
      <c r="H27" s="8">
        <v>712</v>
      </c>
      <c r="I27" s="5">
        <v>87</v>
      </c>
      <c r="J27" s="4">
        <v>543</v>
      </c>
      <c r="K27" s="8">
        <v>194</v>
      </c>
      <c r="L27" s="8">
        <v>349</v>
      </c>
    </row>
    <row r="28" spans="1:12" ht="15" customHeight="1" x14ac:dyDescent="0.4">
      <c r="A28" s="5">
        <v>18</v>
      </c>
      <c r="B28" s="4">
        <v>646</v>
      </c>
      <c r="C28" s="8">
        <v>322</v>
      </c>
      <c r="D28" s="8">
        <v>324</v>
      </c>
      <c r="E28" s="5">
        <v>53</v>
      </c>
      <c r="F28" s="4">
        <v>1382</v>
      </c>
      <c r="G28" s="8">
        <v>687</v>
      </c>
      <c r="H28" s="8">
        <v>695</v>
      </c>
      <c r="I28" s="5">
        <v>88</v>
      </c>
      <c r="J28" s="4">
        <v>422</v>
      </c>
      <c r="K28" s="8">
        <v>144</v>
      </c>
      <c r="L28" s="8">
        <v>278</v>
      </c>
    </row>
    <row r="29" spans="1:12" ht="15" customHeight="1" x14ac:dyDescent="0.4">
      <c r="A29" s="5">
        <v>19</v>
      </c>
      <c r="B29" s="4">
        <v>696</v>
      </c>
      <c r="C29" s="8">
        <v>364</v>
      </c>
      <c r="D29" s="8">
        <v>332</v>
      </c>
      <c r="E29" s="5">
        <v>54</v>
      </c>
      <c r="F29" s="4">
        <v>1341</v>
      </c>
      <c r="G29" s="8">
        <v>692</v>
      </c>
      <c r="H29" s="8">
        <v>649</v>
      </c>
      <c r="I29" s="5">
        <v>89</v>
      </c>
      <c r="J29" s="4">
        <v>420</v>
      </c>
      <c r="K29" s="8">
        <v>149</v>
      </c>
      <c r="L29" s="8">
        <v>271</v>
      </c>
    </row>
    <row r="30" spans="1:12" ht="15" customHeight="1" x14ac:dyDescent="0.4">
      <c r="A30" s="4" t="s">
        <v>0</v>
      </c>
      <c r="B30" s="4">
        <v>4555</v>
      </c>
      <c r="C30" s="4">
        <v>2284</v>
      </c>
      <c r="D30" s="4">
        <v>2271</v>
      </c>
      <c r="E30" s="4" t="s">
        <v>34</v>
      </c>
      <c r="F30" s="4">
        <v>6020</v>
      </c>
      <c r="G30" s="4">
        <v>3159</v>
      </c>
      <c r="H30" s="4">
        <v>2861</v>
      </c>
      <c r="I30" s="4" t="s">
        <v>39</v>
      </c>
      <c r="J30" s="4">
        <v>1185</v>
      </c>
      <c r="K30" s="4">
        <v>346</v>
      </c>
      <c r="L30" s="4">
        <v>839</v>
      </c>
    </row>
    <row r="31" spans="1:12" ht="15" customHeight="1" x14ac:dyDescent="0.4">
      <c r="A31" s="5">
        <v>20</v>
      </c>
      <c r="B31" s="4">
        <v>736</v>
      </c>
      <c r="C31" s="8">
        <v>386</v>
      </c>
      <c r="D31" s="8">
        <v>350</v>
      </c>
      <c r="E31" s="5">
        <v>55</v>
      </c>
      <c r="F31" s="4">
        <v>1396</v>
      </c>
      <c r="G31" s="8">
        <v>708</v>
      </c>
      <c r="H31" s="8">
        <v>688</v>
      </c>
      <c r="I31" s="5">
        <v>90</v>
      </c>
      <c r="J31" s="4">
        <v>359</v>
      </c>
      <c r="K31" s="8">
        <v>121</v>
      </c>
      <c r="L31" s="8">
        <v>238</v>
      </c>
    </row>
    <row r="32" spans="1:12" ht="15" customHeight="1" x14ac:dyDescent="0.4">
      <c r="A32" s="5">
        <v>21</v>
      </c>
      <c r="B32" s="4">
        <v>843</v>
      </c>
      <c r="C32" s="8">
        <v>440</v>
      </c>
      <c r="D32" s="8">
        <v>403</v>
      </c>
      <c r="E32" s="5">
        <v>56</v>
      </c>
      <c r="F32" s="4">
        <v>1032</v>
      </c>
      <c r="G32" s="8">
        <v>533</v>
      </c>
      <c r="H32" s="8">
        <v>499</v>
      </c>
      <c r="I32" s="5">
        <v>91</v>
      </c>
      <c r="J32" s="4">
        <v>280</v>
      </c>
      <c r="K32" s="8">
        <v>80</v>
      </c>
      <c r="L32" s="8">
        <v>200</v>
      </c>
    </row>
    <row r="33" spans="1:12" ht="15" customHeight="1" x14ac:dyDescent="0.4">
      <c r="A33" s="5">
        <v>22</v>
      </c>
      <c r="B33" s="4">
        <v>912</v>
      </c>
      <c r="C33" s="8">
        <v>452</v>
      </c>
      <c r="D33" s="8">
        <v>460</v>
      </c>
      <c r="E33" s="5">
        <v>57</v>
      </c>
      <c r="F33" s="4">
        <v>1314</v>
      </c>
      <c r="G33" s="8">
        <v>684</v>
      </c>
      <c r="H33" s="8">
        <v>630</v>
      </c>
      <c r="I33" s="5">
        <v>92</v>
      </c>
      <c r="J33" s="4">
        <v>208</v>
      </c>
      <c r="K33" s="8">
        <v>55</v>
      </c>
      <c r="L33" s="8">
        <v>153</v>
      </c>
    </row>
    <row r="34" spans="1:12" ht="15" customHeight="1" x14ac:dyDescent="0.4">
      <c r="A34" s="5">
        <v>23</v>
      </c>
      <c r="B34" s="4">
        <v>987</v>
      </c>
      <c r="C34" s="8">
        <v>482</v>
      </c>
      <c r="D34" s="8">
        <v>505</v>
      </c>
      <c r="E34" s="5">
        <v>58</v>
      </c>
      <c r="F34" s="4">
        <v>1238</v>
      </c>
      <c r="G34" s="8">
        <v>693</v>
      </c>
      <c r="H34" s="8">
        <v>545</v>
      </c>
      <c r="I34" s="5">
        <v>93</v>
      </c>
      <c r="J34" s="4">
        <v>190</v>
      </c>
      <c r="K34" s="8">
        <v>44</v>
      </c>
      <c r="L34" s="8">
        <v>146</v>
      </c>
    </row>
    <row r="35" spans="1:12" ht="15" customHeight="1" x14ac:dyDescent="0.4">
      <c r="A35" s="5">
        <v>24</v>
      </c>
      <c r="B35" s="4">
        <v>1077</v>
      </c>
      <c r="C35" s="8">
        <v>524</v>
      </c>
      <c r="D35" s="8">
        <v>553</v>
      </c>
      <c r="E35" s="5">
        <v>59</v>
      </c>
      <c r="F35" s="4">
        <v>1040</v>
      </c>
      <c r="G35" s="8">
        <v>541</v>
      </c>
      <c r="H35" s="8">
        <v>499</v>
      </c>
      <c r="I35" s="5">
        <v>94</v>
      </c>
      <c r="J35" s="4">
        <v>148</v>
      </c>
      <c r="K35" s="8">
        <v>46</v>
      </c>
      <c r="L35" s="8">
        <v>102</v>
      </c>
    </row>
    <row r="36" spans="1:12" ht="15" customHeight="1" x14ac:dyDescent="0.4">
      <c r="A36" s="4" t="s">
        <v>4</v>
      </c>
      <c r="B36" s="4">
        <v>5036</v>
      </c>
      <c r="C36" s="4">
        <v>2377</v>
      </c>
      <c r="D36" s="4">
        <v>2659</v>
      </c>
      <c r="E36" s="4" t="s">
        <v>35</v>
      </c>
      <c r="F36" s="4">
        <v>4602</v>
      </c>
      <c r="G36" s="4">
        <v>2317</v>
      </c>
      <c r="H36" s="4">
        <v>2285</v>
      </c>
      <c r="I36" s="4" t="s">
        <v>36</v>
      </c>
      <c r="J36" s="4">
        <v>323</v>
      </c>
      <c r="K36" s="4">
        <v>78</v>
      </c>
      <c r="L36" s="4">
        <v>245</v>
      </c>
    </row>
    <row r="37" spans="1:12" ht="15" customHeight="1" x14ac:dyDescent="0.4">
      <c r="A37" s="5">
        <v>25</v>
      </c>
      <c r="B37" s="4">
        <v>1068</v>
      </c>
      <c r="C37" s="8">
        <v>496</v>
      </c>
      <c r="D37" s="8">
        <v>572</v>
      </c>
      <c r="E37" s="5">
        <v>60</v>
      </c>
      <c r="F37" s="4">
        <v>964</v>
      </c>
      <c r="G37" s="8">
        <v>486</v>
      </c>
      <c r="H37" s="8">
        <v>478</v>
      </c>
      <c r="I37" s="5">
        <v>95</v>
      </c>
      <c r="J37" s="4">
        <v>116</v>
      </c>
      <c r="K37" s="8">
        <v>29</v>
      </c>
      <c r="L37" s="8">
        <v>87</v>
      </c>
    </row>
    <row r="38" spans="1:12" ht="15" customHeight="1" x14ac:dyDescent="0.4">
      <c r="A38" s="5">
        <v>26</v>
      </c>
      <c r="B38" s="4">
        <v>1005</v>
      </c>
      <c r="C38" s="8">
        <v>452</v>
      </c>
      <c r="D38" s="8">
        <v>553</v>
      </c>
      <c r="E38" s="5">
        <v>61</v>
      </c>
      <c r="F38" s="4">
        <v>902</v>
      </c>
      <c r="G38" s="8">
        <v>454</v>
      </c>
      <c r="H38" s="8">
        <v>448</v>
      </c>
      <c r="I38" s="5">
        <v>96</v>
      </c>
      <c r="J38" s="4">
        <v>88</v>
      </c>
      <c r="K38" s="8">
        <v>23</v>
      </c>
      <c r="L38" s="8">
        <v>65</v>
      </c>
    </row>
    <row r="39" spans="1:12" ht="15" customHeight="1" x14ac:dyDescent="0.4">
      <c r="A39" s="5">
        <v>27</v>
      </c>
      <c r="B39" s="4">
        <v>1022</v>
      </c>
      <c r="C39" s="8">
        <v>493</v>
      </c>
      <c r="D39" s="8">
        <v>529</v>
      </c>
      <c r="E39" s="5">
        <v>62</v>
      </c>
      <c r="F39" s="4">
        <v>946</v>
      </c>
      <c r="G39" s="8">
        <v>475</v>
      </c>
      <c r="H39" s="8">
        <v>471</v>
      </c>
      <c r="I39" s="5">
        <v>97</v>
      </c>
      <c r="J39" s="4">
        <v>46</v>
      </c>
      <c r="K39" s="8">
        <v>8</v>
      </c>
      <c r="L39" s="8">
        <v>38</v>
      </c>
    </row>
    <row r="40" spans="1:12" ht="15" customHeight="1" x14ac:dyDescent="0.4">
      <c r="A40" s="5">
        <v>28</v>
      </c>
      <c r="B40" s="4">
        <v>1012</v>
      </c>
      <c r="C40" s="8">
        <v>492</v>
      </c>
      <c r="D40" s="8">
        <v>520</v>
      </c>
      <c r="E40" s="5">
        <v>63</v>
      </c>
      <c r="F40" s="4">
        <v>902</v>
      </c>
      <c r="G40" s="8">
        <v>455</v>
      </c>
      <c r="H40" s="8">
        <v>447</v>
      </c>
      <c r="I40" s="5">
        <v>98</v>
      </c>
      <c r="J40" s="4">
        <v>50</v>
      </c>
      <c r="K40" s="8">
        <v>14</v>
      </c>
      <c r="L40" s="8">
        <v>36</v>
      </c>
    </row>
    <row r="41" spans="1:12" ht="15" customHeight="1" x14ac:dyDescent="0.4">
      <c r="A41" s="5">
        <v>29</v>
      </c>
      <c r="B41" s="4">
        <v>929</v>
      </c>
      <c r="C41" s="8">
        <v>444</v>
      </c>
      <c r="D41" s="8">
        <v>485</v>
      </c>
      <c r="E41" s="5">
        <v>64</v>
      </c>
      <c r="F41" s="4">
        <v>888</v>
      </c>
      <c r="G41" s="8">
        <v>447</v>
      </c>
      <c r="H41" s="8">
        <v>441</v>
      </c>
      <c r="I41" s="5">
        <v>99</v>
      </c>
      <c r="J41" s="4">
        <v>23</v>
      </c>
      <c r="K41" s="8">
        <v>4</v>
      </c>
      <c r="L41" s="8">
        <v>19</v>
      </c>
    </row>
    <row r="42" spans="1:12" ht="15" customHeight="1" x14ac:dyDescent="0.4">
      <c r="A42" s="4" t="s">
        <v>29</v>
      </c>
      <c r="B42" s="4">
        <v>4771</v>
      </c>
      <c r="C42" s="4">
        <v>2253</v>
      </c>
      <c r="D42" s="4">
        <v>2518</v>
      </c>
      <c r="E42" s="4" t="s">
        <v>37</v>
      </c>
      <c r="F42" s="4">
        <v>3844</v>
      </c>
      <c r="G42" s="4">
        <v>1924</v>
      </c>
      <c r="H42" s="4">
        <v>1920</v>
      </c>
      <c r="I42" s="4" t="s">
        <v>6</v>
      </c>
      <c r="J42" s="4">
        <v>40</v>
      </c>
      <c r="K42" s="4">
        <v>10</v>
      </c>
      <c r="L42" s="4">
        <v>30</v>
      </c>
    </row>
    <row r="43" spans="1:12" ht="15" customHeight="1" x14ac:dyDescent="0.4">
      <c r="A43" s="5">
        <v>30</v>
      </c>
      <c r="B43" s="4">
        <v>943</v>
      </c>
      <c r="C43" s="8">
        <v>446</v>
      </c>
      <c r="D43" s="8">
        <v>497</v>
      </c>
      <c r="E43" s="5">
        <v>65</v>
      </c>
      <c r="F43" s="4">
        <v>729</v>
      </c>
      <c r="G43" s="8">
        <v>358</v>
      </c>
      <c r="H43" s="8">
        <v>371</v>
      </c>
      <c r="I43" s="5">
        <v>100</v>
      </c>
      <c r="J43" s="4">
        <v>15</v>
      </c>
      <c r="K43" s="8">
        <v>4</v>
      </c>
      <c r="L43" s="8">
        <v>11</v>
      </c>
    </row>
    <row r="44" spans="1:12" ht="15" customHeight="1" x14ac:dyDescent="0.4">
      <c r="A44" s="5">
        <v>31</v>
      </c>
      <c r="B44" s="4">
        <v>955</v>
      </c>
      <c r="C44" s="8">
        <v>452</v>
      </c>
      <c r="D44" s="8">
        <v>503</v>
      </c>
      <c r="E44" s="5">
        <v>66</v>
      </c>
      <c r="F44" s="4">
        <v>828</v>
      </c>
      <c r="G44" s="8">
        <v>427</v>
      </c>
      <c r="H44" s="8">
        <v>401</v>
      </c>
      <c r="I44" s="5">
        <v>101</v>
      </c>
      <c r="J44" s="4">
        <v>12</v>
      </c>
      <c r="K44" s="8">
        <v>4</v>
      </c>
      <c r="L44" s="8">
        <v>8</v>
      </c>
    </row>
    <row r="45" spans="1:12" ht="15" customHeight="1" x14ac:dyDescent="0.4">
      <c r="A45" s="5">
        <v>32</v>
      </c>
      <c r="B45" s="4">
        <v>909</v>
      </c>
      <c r="C45" s="8">
        <v>404</v>
      </c>
      <c r="D45" s="8">
        <v>505</v>
      </c>
      <c r="E45" s="5">
        <v>67</v>
      </c>
      <c r="F45" s="4">
        <v>762</v>
      </c>
      <c r="G45" s="8">
        <v>386</v>
      </c>
      <c r="H45" s="8">
        <v>376</v>
      </c>
      <c r="I45" s="5">
        <v>102</v>
      </c>
      <c r="J45" s="4">
        <v>8</v>
      </c>
      <c r="K45" s="8">
        <v>2</v>
      </c>
      <c r="L45" s="8">
        <v>6</v>
      </c>
    </row>
    <row r="46" spans="1:12" ht="15" customHeight="1" x14ac:dyDescent="0.4">
      <c r="A46" s="5">
        <v>33</v>
      </c>
      <c r="B46" s="4">
        <v>993</v>
      </c>
      <c r="C46" s="8">
        <v>478</v>
      </c>
      <c r="D46" s="8">
        <v>515</v>
      </c>
      <c r="E46" s="5">
        <v>68</v>
      </c>
      <c r="F46" s="4">
        <v>789</v>
      </c>
      <c r="G46" s="8">
        <v>379</v>
      </c>
      <c r="H46" s="8">
        <v>410</v>
      </c>
      <c r="I46" s="3" t="s">
        <v>40</v>
      </c>
      <c r="J46" s="4">
        <v>5</v>
      </c>
      <c r="K46" s="8">
        <v>0</v>
      </c>
      <c r="L46" s="8">
        <v>5</v>
      </c>
    </row>
    <row r="47" spans="1:12" ht="15" customHeight="1" x14ac:dyDescent="0.4">
      <c r="A47" s="5">
        <v>34</v>
      </c>
      <c r="B47" s="4">
        <v>971</v>
      </c>
      <c r="C47" s="8">
        <v>473</v>
      </c>
      <c r="D47" s="8">
        <v>498</v>
      </c>
      <c r="E47" s="5">
        <v>69</v>
      </c>
      <c r="F47" s="4">
        <v>736</v>
      </c>
      <c r="G47" s="8">
        <v>374</v>
      </c>
      <c r="H47" s="8">
        <v>362</v>
      </c>
      <c r="I47" s="3" t="s">
        <v>11</v>
      </c>
      <c r="J47" s="4">
        <v>0</v>
      </c>
      <c r="K47" s="8">
        <v>0</v>
      </c>
      <c r="L47" s="8">
        <v>0</v>
      </c>
    </row>
    <row r="49" spans="1:4" x14ac:dyDescent="0.4">
      <c r="D49" s="9" t="s">
        <v>3</v>
      </c>
    </row>
    <row r="50" spans="1:4" x14ac:dyDescent="0.4">
      <c r="A50" s="6" t="s">
        <v>2</v>
      </c>
      <c r="B50" s="7" t="s">
        <v>12</v>
      </c>
      <c r="C50" s="7" t="s">
        <v>13</v>
      </c>
      <c r="D50" s="7" t="s">
        <v>1</v>
      </c>
    </row>
    <row r="51" spans="1:4" x14ac:dyDescent="0.4">
      <c r="A51" s="6" t="s">
        <v>5</v>
      </c>
      <c r="B51" s="3">
        <f t="shared" ref="B51:D54" si="0">O5</f>
        <v>9694</v>
      </c>
      <c r="C51" s="3">
        <f t="shared" si="0"/>
        <v>9708</v>
      </c>
      <c r="D51" s="3">
        <f t="shared" si="0"/>
        <v>14</v>
      </c>
    </row>
    <row r="52" spans="1:4" x14ac:dyDescent="0.4">
      <c r="A52" s="6" t="s">
        <v>7</v>
      </c>
      <c r="B52" s="3">
        <f t="shared" si="0"/>
        <v>52920</v>
      </c>
      <c r="C52" s="3">
        <f t="shared" si="0"/>
        <v>52985</v>
      </c>
      <c r="D52" s="3">
        <f t="shared" si="0"/>
        <v>65</v>
      </c>
    </row>
    <row r="53" spans="1:4" x14ac:dyDescent="0.4">
      <c r="A53" s="6" t="s">
        <v>9</v>
      </c>
      <c r="B53" s="3">
        <f t="shared" si="0"/>
        <v>20042</v>
      </c>
      <c r="C53" s="3">
        <f t="shared" si="0"/>
        <v>20056</v>
      </c>
      <c r="D53" s="3">
        <f t="shared" si="0"/>
        <v>14</v>
      </c>
    </row>
    <row r="54" spans="1:4" x14ac:dyDescent="0.4">
      <c r="A54" s="6" t="s">
        <v>14</v>
      </c>
      <c r="B54" s="3">
        <f t="shared" si="0"/>
        <v>82656</v>
      </c>
      <c r="C54" s="3">
        <f t="shared" si="0"/>
        <v>82749</v>
      </c>
      <c r="D54" s="3">
        <f t="shared" si="0"/>
        <v>93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4" orientation="portrait" horizontalDpi="65533" r:id="rId1"/>
  <rowBreaks count="1" manualBreakCount="1">
    <brk id="48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M54"/>
  <sheetViews>
    <sheetView tabSelected="1" view="pageBreakPreview" topLeftCell="H1" zoomScaleSheetLayoutView="100" workbookViewId="0">
      <selection activeCell="O7" sqref="O7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7" x14ac:dyDescent="0.4">
      <c r="A1" s="15" t="s">
        <v>15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3" spans="1:17" x14ac:dyDescent="0.4">
      <c r="I3" s="16" t="s">
        <v>41</v>
      </c>
      <c r="J3" s="16"/>
      <c r="K3" s="16"/>
      <c r="L3" s="10" t="s">
        <v>24</v>
      </c>
      <c r="Q3" s="9" t="s">
        <v>3</v>
      </c>
    </row>
    <row r="4" spans="1:17" ht="15" customHeight="1" x14ac:dyDescent="0.4">
      <c r="A4" s="2" t="s">
        <v>16</v>
      </c>
      <c r="B4" s="2" t="s">
        <v>18</v>
      </c>
      <c r="C4" s="2" t="s">
        <v>19</v>
      </c>
      <c r="D4" s="2" t="s">
        <v>20</v>
      </c>
      <c r="E4" s="2" t="s">
        <v>23</v>
      </c>
      <c r="F4" s="2" t="s">
        <v>18</v>
      </c>
      <c r="G4" s="2" t="s">
        <v>19</v>
      </c>
      <c r="H4" s="2" t="s">
        <v>20</v>
      </c>
      <c r="I4" s="2" t="s">
        <v>23</v>
      </c>
      <c r="J4" s="2" t="s">
        <v>10</v>
      </c>
      <c r="K4" s="2" t="s">
        <v>19</v>
      </c>
      <c r="L4" s="2" t="s">
        <v>20</v>
      </c>
      <c r="N4" s="6" t="s">
        <v>2</v>
      </c>
      <c r="O4" s="7" t="s">
        <v>12</v>
      </c>
      <c r="P4" s="7" t="s">
        <v>13</v>
      </c>
      <c r="Q4" s="7" t="s">
        <v>1</v>
      </c>
    </row>
    <row r="5" spans="1:17" ht="15" customHeight="1" x14ac:dyDescent="0.4">
      <c r="A5" s="3" t="s">
        <v>10</v>
      </c>
      <c r="B5" s="4">
        <v>82656</v>
      </c>
      <c r="C5" s="4">
        <v>39870</v>
      </c>
      <c r="D5" s="4">
        <v>42786</v>
      </c>
      <c r="E5" s="17"/>
      <c r="F5" s="18"/>
      <c r="G5" s="18"/>
      <c r="H5" s="18"/>
      <c r="I5" s="18"/>
      <c r="J5" s="18"/>
      <c r="K5" s="18"/>
      <c r="L5" s="19"/>
      <c r="N5" s="6" t="s">
        <v>5</v>
      </c>
      <c r="O5" s="12">
        <f>SUM(前月!B6+前月!B12+前月!B18)</f>
        <v>9708</v>
      </c>
      <c r="P5" s="3">
        <f>SUM(B6+B12+B18)</f>
        <v>9694</v>
      </c>
      <c r="Q5" s="14">
        <f>P5-O5</f>
        <v>-14</v>
      </c>
    </row>
    <row r="6" spans="1:17" ht="15" customHeight="1" x14ac:dyDescent="0.4">
      <c r="A6" s="4" t="s">
        <v>26</v>
      </c>
      <c r="B6" s="4">
        <v>3001</v>
      </c>
      <c r="C6" s="4">
        <v>1523</v>
      </c>
      <c r="D6" s="4">
        <v>1478</v>
      </c>
      <c r="E6" s="4" t="s">
        <v>22</v>
      </c>
      <c r="F6" s="4">
        <v>5375</v>
      </c>
      <c r="G6" s="4">
        <v>2620</v>
      </c>
      <c r="H6" s="4">
        <v>2755</v>
      </c>
      <c r="I6" s="4" t="s">
        <v>27</v>
      </c>
      <c r="J6" s="4">
        <v>4558</v>
      </c>
      <c r="K6" s="4">
        <v>2176</v>
      </c>
      <c r="L6" s="4">
        <v>2382</v>
      </c>
      <c r="N6" s="6" t="s">
        <v>7</v>
      </c>
      <c r="O6" s="12">
        <f>SUM(前月!B24+前月!B30+前月!B36+前月!B42+前月!F6+前月!F12+前月!F18+前月!F24+前月!F30+前月!F36)</f>
        <v>52985</v>
      </c>
      <c r="P6" s="3">
        <f>SUM(B24+B30+B36+B42+F6+F12+F18+F24+F30+F36)</f>
        <v>52920</v>
      </c>
      <c r="Q6" s="14">
        <f>P6-O6</f>
        <v>-65</v>
      </c>
    </row>
    <row r="7" spans="1:17" ht="15" customHeight="1" x14ac:dyDescent="0.4">
      <c r="A7" s="5">
        <v>0</v>
      </c>
      <c r="B7" s="4">
        <v>511</v>
      </c>
      <c r="C7" s="8">
        <v>259</v>
      </c>
      <c r="D7" s="8">
        <v>252</v>
      </c>
      <c r="E7" s="5">
        <v>35</v>
      </c>
      <c r="F7" s="4">
        <v>1022</v>
      </c>
      <c r="G7" s="8">
        <v>497</v>
      </c>
      <c r="H7" s="8">
        <v>525</v>
      </c>
      <c r="I7" s="5">
        <v>70</v>
      </c>
      <c r="J7" s="4">
        <v>808</v>
      </c>
      <c r="K7" s="8">
        <v>399</v>
      </c>
      <c r="L7" s="8">
        <v>409</v>
      </c>
      <c r="N7" s="6" t="s">
        <v>9</v>
      </c>
      <c r="O7" s="12">
        <f>SUM(前月!F42+前月!J6+前月!J12+前月!J18+前月!J24+前月!J30+前月!J36+前月!J42)</f>
        <v>20056</v>
      </c>
      <c r="P7" s="3">
        <f>SUM(F42+J6+J12+J18+J24+J30+J36+J42)</f>
        <v>20042</v>
      </c>
      <c r="Q7" s="14">
        <f>P7-O7</f>
        <v>-14</v>
      </c>
    </row>
    <row r="8" spans="1:17" ht="15" customHeight="1" x14ac:dyDescent="0.4">
      <c r="A8" s="5">
        <v>1</v>
      </c>
      <c r="B8" s="4">
        <v>597</v>
      </c>
      <c r="C8" s="8">
        <v>297</v>
      </c>
      <c r="D8" s="8">
        <v>300</v>
      </c>
      <c r="E8" s="5">
        <v>36</v>
      </c>
      <c r="F8" s="4">
        <v>1049</v>
      </c>
      <c r="G8" s="8">
        <v>493</v>
      </c>
      <c r="H8" s="8">
        <v>556</v>
      </c>
      <c r="I8" s="5">
        <v>71</v>
      </c>
      <c r="J8" s="4">
        <v>780</v>
      </c>
      <c r="K8" s="8">
        <v>370</v>
      </c>
      <c r="L8" s="8">
        <v>410</v>
      </c>
      <c r="N8" s="6" t="s">
        <v>14</v>
      </c>
      <c r="O8" s="3">
        <f>SUM(O5:O7)</f>
        <v>82749</v>
      </c>
      <c r="P8" s="3">
        <f>SUM(P5:P7)</f>
        <v>82656</v>
      </c>
      <c r="Q8" s="3">
        <f>SUM(Q5:Q7)</f>
        <v>-93</v>
      </c>
    </row>
    <row r="9" spans="1:17" ht="15" customHeight="1" x14ac:dyDescent="0.4">
      <c r="A9" s="5">
        <v>2</v>
      </c>
      <c r="B9" s="4">
        <v>609</v>
      </c>
      <c r="C9" s="8">
        <v>320</v>
      </c>
      <c r="D9" s="8">
        <v>289</v>
      </c>
      <c r="E9" s="5">
        <v>37</v>
      </c>
      <c r="F9" s="4">
        <v>1026</v>
      </c>
      <c r="G9" s="8">
        <v>502</v>
      </c>
      <c r="H9" s="8">
        <v>524</v>
      </c>
      <c r="I9" s="5">
        <v>72</v>
      </c>
      <c r="J9" s="4">
        <v>914</v>
      </c>
      <c r="K9" s="8">
        <v>436</v>
      </c>
      <c r="L9" s="8">
        <v>478</v>
      </c>
    </row>
    <row r="10" spans="1:17" ht="15" customHeight="1" x14ac:dyDescent="0.4">
      <c r="A10" s="5">
        <v>3</v>
      </c>
      <c r="B10" s="4">
        <v>644</v>
      </c>
      <c r="C10" s="8">
        <v>312</v>
      </c>
      <c r="D10" s="8">
        <v>332</v>
      </c>
      <c r="E10" s="5">
        <v>38</v>
      </c>
      <c r="F10" s="4">
        <v>1184</v>
      </c>
      <c r="G10" s="8">
        <v>581</v>
      </c>
      <c r="H10" s="8">
        <v>603</v>
      </c>
      <c r="I10" s="5">
        <v>73</v>
      </c>
      <c r="J10" s="4">
        <v>1045</v>
      </c>
      <c r="K10" s="8">
        <v>501</v>
      </c>
      <c r="L10" s="8">
        <v>544</v>
      </c>
    </row>
    <row r="11" spans="1:17" ht="15" customHeight="1" x14ac:dyDescent="0.4">
      <c r="A11" s="5">
        <v>4</v>
      </c>
      <c r="B11" s="4">
        <v>640</v>
      </c>
      <c r="C11" s="8">
        <v>335</v>
      </c>
      <c r="D11" s="8">
        <v>305</v>
      </c>
      <c r="E11" s="5">
        <v>39</v>
      </c>
      <c r="F11" s="4">
        <v>1094</v>
      </c>
      <c r="G11" s="8">
        <v>547</v>
      </c>
      <c r="H11" s="8">
        <v>547</v>
      </c>
      <c r="I11" s="5">
        <v>74</v>
      </c>
      <c r="J11" s="4">
        <v>1011</v>
      </c>
      <c r="K11" s="8">
        <v>470</v>
      </c>
      <c r="L11" s="8">
        <v>541</v>
      </c>
    </row>
    <row r="12" spans="1:17" ht="15" customHeight="1" x14ac:dyDescent="0.4">
      <c r="A12" s="4" t="s">
        <v>30</v>
      </c>
      <c r="B12" s="4">
        <v>3504</v>
      </c>
      <c r="C12" s="4">
        <v>1798</v>
      </c>
      <c r="D12" s="4">
        <v>1706</v>
      </c>
      <c r="E12" s="4" t="s">
        <v>8</v>
      </c>
      <c r="F12" s="4">
        <v>6071</v>
      </c>
      <c r="G12" s="4">
        <v>3011</v>
      </c>
      <c r="H12" s="4">
        <v>3060</v>
      </c>
      <c r="I12" s="4" t="s">
        <v>33</v>
      </c>
      <c r="J12" s="4">
        <v>4115</v>
      </c>
      <c r="K12" s="4">
        <v>1788</v>
      </c>
      <c r="L12" s="4">
        <v>2327</v>
      </c>
    </row>
    <row r="13" spans="1:17" ht="15" customHeight="1" x14ac:dyDescent="0.4">
      <c r="A13" s="5">
        <v>5</v>
      </c>
      <c r="B13" s="4">
        <v>714</v>
      </c>
      <c r="C13" s="8">
        <v>379</v>
      </c>
      <c r="D13" s="8">
        <v>335</v>
      </c>
      <c r="E13" s="5">
        <v>40</v>
      </c>
      <c r="F13" s="4">
        <v>1200</v>
      </c>
      <c r="G13" s="8">
        <v>555</v>
      </c>
      <c r="H13" s="8">
        <v>645</v>
      </c>
      <c r="I13" s="5">
        <v>75</v>
      </c>
      <c r="J13" s="4">
        <v>1052</v>
      </c>
      <c r="K13" s="8">
        <v>479</v>
      </c>
      <c r="L13" s="8">
        <v>573</v>
      </c>
    </row>
    <row r="14" spans="1:17" ht="15" customHeight="1" x14ac:dyDescent="0.4">
      <c r="A14" s="5">
        <v>6</v>
      </c>
      <c r="B14" s="4">
        <v>713</v>
      </c>
      <c r="C14" s="8">
        <v>371</v>
      </c>
      <c r="D14" s="8">
        <v>342</v>
      </c>
      <c r="E14" s="5">
        <v>41</v>
      </c>
      <c r="F14" s="4">
        <v>1195</v>
      </c>
      <c r="G14" s="8">
        <v>581</v>
      </c>
      <c r="H14" s="8">
        <v>614</v>
      </c>
      <c r="I14" s="5">
        <v>76</v>
      </c>
      <c r="J14" s="4">
        <v>797</v>
      </c>
      <c r="K14" s="8">
        <v>355</v>
      </c>
      <c r="L14" s="8">
        <v>442</v>
      </c>
    </row>
    <row r="15" spans="1:17" ht="15" customHeight="1" x14ac:dyDescent="0.4">
      <c r="A15" s="5">
        <v>7</v>
      </c>
      <c r="B15" s="4">
        <v>686</v>
      </c>
      <c r="C15" s="8">
        <v>361</v>
      </c>
      <c r="D15" s="8">
        <v>325</v>
      </c>
      <c r="E15" s="5">
        <v>42</v>
      </c>
      <c r="F15" s="4">
        <v>1191</v>
      </c>
      <c r="G15" s="8">
        <v>608</v>
      </c>
      <c r="H15" s="8">
        <v>583</v>
      </c>
      <c r="I15" s="5">
        <v>77</v>
      </c>
      <c r="J15" s="4">
        <v>672</v>
      </c>
      <c r="K15" s="8">
        <v>297</v>
      </c>
      <c r="L15" s="8">
        <v>375</v>
      </c>
    </row>
    <row r="16" spans="1:17" ht="15" customHeight="1" x14ac:dyDescent="0.4">
      <c r="A16" s="5">
        <v>8</v>
      </c>
      <c r="B16" s="4">
        <v>704</v>
      </c>
      <c r="C16" s="8">
        <v>337</v>
      </c>
      <c r="D16" s="8">
        <v>367</v>
      </c>
      <c r="E16" s="5">
        <v>43</v>
      </c>
      <c r="F16" s="4">
        <v>1253</v>
      </c>
      <c r="G16" s="8">
        <v>643</v>
      </c>
      <c r="H16" s="8">
        <v>610</v>
      </c>
      <c r="I16" s="5">
        <v>78</v>
      </c>
      <c r="J16" s="4">
        <v>769</v>
      </c>
      <c r="K16" s="8">
        <v>326</v>
      </c>
      <c r="L16" s="8">
        <v>443</v>
      </c>
    </row>
    <row r="17" spans="1:12" ht="15" customHeight="1" x14ac:dyDescent="0.4">
      <c r="A17" s="5">
        <v>9</v>
      </c>
      <c r="B17" s="4">
        <v>687</v>
      </c>
      <c r="C17" s="8">
        <v>350</v>
      </c>
      <c r="D17" s="8">
        <v>337</v>
      </c>
      <c r="E17" s="5">
        <v>44</v>
      </c>
      <c r="F17" s="4">
        <v>1232</v>
      </c>
      <c r="G17" s="8">
        <v>624</v>
      </c>
      <c r="H17" s="8">
        <v>608</v>
      </c>
      <c r="I17" s="5">
        <v>79</v>
      </c>
      <c r="J17" s="4">
        <v>825</v>
      </c>
      <c r="K17" s="8">
        <v>331</v>
      </c>
      <c r="L17" s="8">
        <v>494</v>
      </c>
    </row>
    <row r="18" spans="1:12" ht="15" customHeight="1" x14ac:dyDescent="0.4">
      <c r="A18" s="4" t="s">
        <v>31</v>
      </c>
      <c r="B18" s="4">
        <v>3189</v>
      </c>
      <c r="C18" s="4">
        <v>1647</v>
      </c>
      <c r="D18" s="4">
        <v>1542</v>
      </c>
      <c r="E18" s="4" t="s">
        <v>38</v>
      </c>
      <c r="F18" s="4">
        <v>6518</v>
      </c>
      <c r="G18" s="4">
        <v>3284</v>
      </c>
      <c r="H18" s="4">
        <v>3234</v>
      </c>
      <c r="I18" s="4" t="s">
        <v>25</v>
      </c>
      <c r="J18" s="4">
        <v>3432</v>
      </c>
      <c r="K18" s="4">
        <v>1351</v>
      </c>
      <c r="L18" s="4">
        <v>2081</v>
      </c>
    </row>
    <row r="19" spans="1:12" ht="15" customHeight="1" x14ac:dyDescent="0.4">
      <c r="A19" s="5">
        <v>10</v>
      </c>
      <c r="B19" s="4">
        <v>679</v>
      </c>
      <c r="C19" s="8">
        <v>360</v>
      </c>
      <c r="D19" s="8">
        <v>319</v>
      </c>
      <c r="E19" s="5">
        <v>45</v>
      </c>
      <c r="F19" s="4">
        <v>1310</v>
      </c>
      <c r="G19" s="8">
        <v>708</v>
      </c>
      <c r="H19" s="8">
        <v>602</v>
      </c>
      <c r="I19" s="5">
        <v>80</v>
      </c>
      <c r="J19" s="4">
        <v>768</v>
      </c>
      <c r="K19" s="8">
        <v>300</v>
      </c>
      <c r="L19" s="8">
        <v>468</v>
      </c>
    </row>
    <row r="20" spans="1:12" ht="15" customHeight="1" x14ac:dyDescent="0.4">
      <c r="A20" s="5">
        <v>11</v>
      </c>
      <c r="B20" s="4">
        <v>650</v>
      </c>
      <c r="C20" s="8">
        <v>309</v>
      </c>
      <c r="D20" s="8">
        <v>341</v>
      </c>
      <c r="E20" s="5">
        <v>46</v>
      </c>
      <c r="F20" s="4">
        <v>1308</v>
      </c>
      <c r="G20" s="8">
        <v>652</v>
      </c>
      <c r="H20" s="8">
        <v>656</v>
      </c>
      <c r="I20" s="5">
        <v>81</v>
      </c>
      <c r="J20" s="4">
        <v>777</v>
      </c>
      <c r="K20" s="8">
        <v>309</v>
      </c>
      <c r="L20" s="8">
        <v>468</v>
      </c>
    </row>
    <row r="21" spans="1:12" ht="15" customHeight="1" x14ac:dyDescent="0.4">
      <c r="A21" s="5">
        <v>12</v>
      </c>
      <c r="B21" s="4">
        <v>618</v>
      </c>
      <c r="C21" s="8">
        <v>320</v>
      </c>
      <c r="D21" s="8">
        <v>298</v>
      </c>
      <c r="E21" s="5">
        <v>47</v>
      </c>
      <c r="F21" s="4">
        <v>1245</v>
      </c>
      <c r="G21" s="8">
        <v>627</v>
      </c>
      <c r="H21" s="8">
        <v>618</v>
      </c>
      <c r="I21" s="5">
        <v>82</v>
      </c>
      <c r="J21" s="4">
        <v>710</v>
      </c>
      <c r="K21" s="8">
        <v>284</v>
      </c>
      <c r="L21" s="8">
        <v>426</v>
      </c>
    </row>
    <row r="22" spans="1:12" ht="15" customHeight="1" x14ac:dyDescent="0.4">
      <c r="A22" s="5">
        <v>13</v>
      </c>
      <c r="B22" s="4">
        <v>598</v>
      </c>
      <c r="C22" s="8">
        <v>317</v>
      </c>
      <c r="D22" s="8">
        <v>281</v>
      </c>
      <c r="E22" s="5">
        <v>48</v>
      </c>
      <c r="F22" s="4">
        <v>1350</v>
      </c>
      <c r="G22" s="8">
        <v>659</v>
      </c>
      <c r="H22" s="8">
        <v>691</v>
      </c>
      <c r="I22" s="5">
        <v>83</v>
      </c>
      <c r="J22" s="4">
        <v>604</v>
      </c>
      <c r="K22" s="8">
        <v>247</v>
      </c>
      <c r="L22" s="8">
        <v>357</v>
      </c>
    </row>
    <row r="23" spans="1:12" ht="15" customHeight="1" x14ac:dyDescent="0.4">
      <c r="A23" s="5">
        <v>14</v>
      </c>
      <c r="B23" s="4">
        <v>644</v>
      </c>
      <c r="C23" s="8">
        <v>341</v>
      </c>
      <c r="D23" s="8">
        <v>303</v>
      </c>
      <c r="E23" s="5">
        <v>49</v>
      </c>
      <c r="F23" s="4">
        <v>1305</v>
      </c>
      <c r="G23" s="8">
        <v>638</v>
      </c>
      <c r="H23" s="8">
        <v>667</v>
      </c>
      <c r="I23" s="5">
        <v>84</v>
      </c>
      <c r="J23" s="4">
        <v>573</v>
      </c>
      <c r="K23" s="8">
        <v>211</v>
      </c>
      <c r="L23" s="8">
        <v>362</v>
      </c>
    </row>
    <row r="24" spans="1:12" ht="15" customHeight="1" x14ac:dyDescent="0.4">
      <c r="A24" s="4" t="s">
        <v>32</v>
      </c>
      <c r="B24" s="4">
        <v>3152</v>
      </c>
      <c r="C24" s="4">
        <v>1595</v>
      </c>
      <c r="D24" s="4">
        <v>1557</v>
      </c>
      <c r="E24" s="4" t="s">
        <v>21</v>
      </c>
      <c r="F24" s="4">
        <v>6861</v>
      </c>
      <c r="G24" s="4">
        <v>3435</v>
      </c>
      <c r="H24" s="4">
        <v>3426</v>
      </c>
      <c r="I24" s="4" t="s">
        <v>17</v>
      </c>
      <c r="J24" s="4">
        <v>2514</v>
      </c>
      <c r="K24" s="4">
        <v>910</v>
      </c>
      <c r="L24" s="4">
        <v>1604</v>
      </c>
    </row>
    <row r="25" spans="1:12" ht="15" customHeight="1" x14ac:dyDescent="0.4">
      <c r="A25" s="5">
        <v>15</v>
      </c>
      <c r="B25" s="4">
        <v>632</v>
      </c>
      <c r="C25" s="8">
        <v>324</v>
      </c>
      <c r="D25" s="8">
        <v>308</v>
      </c>
      <c r="E25" s="5">
        <v>50</v>
      </c>
      <c r="F25" s="4">
        <v>1442</v>
      </c>
      <c r="G25" s="8">
        <v>740</v>
      </c>
      <c r="H25" s="8">
        <v>702</v>
      </c>
      <c r="I25" s="5">
        <v>85</v>
      </c>
      <c r="J25" s="4">
        <v>583</v>
      </c>
      <c r="K25" s="8">
        <v>225</v>
      </c>
      <c r="L25" s="8">
        <v>358</v>
      </c>
    </row>
    <row r="26" spans="1:12" ht="15" customHeight="1" x14ac:dyDescent="0.4">
      <c r="A26" s="5">
        <v>16</v>
      </c>
      <c r="B26" s="4">
        <v>582</v>
      </c>
      <c r="C26" s="8">
        <v>291</v>
      </c>
      <c r="D26" s="8">
        <v>291</v>
      </c>
      <c r="E26" s="5">
        <v>51</v>
      </c>
      <c r="F26" s="4">
        <v>1332</v>
      </c>
      <c r="G26" s="8">
        <v>658</v>
      </c>
      <c r="H26" s="8">
        <v>674</v>
      </c>
      <c r="I26" s="5">
        <v>86</v>
      </c>
      <c r="J26" s="4">
        <v>545</v>
      </c>
      <c r="K26" s="8">
        <v>204</v>
      </c>
      <c r="L26" s="8">
        <v>341</v>
      </c>
    </row>
    <row r="27" spans="1:12" ht="15" customHeight="1" x14ac:dyDescent="0.4">
      <c r="A27" s="5">
        <v>17</v>
      </c>
      <c r="B27" s="4">
        <v>585</v>
      </c>
      <c r="C27" s="8">
        <v>298</v>
      </c>
      <c r="D27" s="8">
        <v>287</v>
      </c>
      <c r="E27" s="5">
        <v>52</v>
      </c>
      <c r="F27" s="4">
        <v>1364</v>
      </c>
      <c r="G27" s="8">
        <v>647</v>
      </c>
      <c r="H27" s="8">
        <v>717</v>
      </c>
      <c r="I27" s="5">
        <v>87</v>
      </c>
      <c r="J27" s="4">
        <v>541</v>
      </c>
      <c r="K27" s="8">
        <v>187</v>
      </c>
      <c r="L27" s="8">
        <v>354</v>
      </c>
    </row>
    <row r="28" spans="1:12" ht="15" customHeight="1" x14ac:dyDescent="0.4">
      <c r="A28" s="5">
        <v>18</v>
      </c>
      <c r="B28" s="4">
        <v>639</v>
      </c>
      <c r="C28" s="8">
        <v>309</v>
      </c>
      <c r="D28" s="8">
        <v>330</v>
      </c>
      <c r="E28" s="5">
        <v>53</v>
      </c>
      <c r="F28" s="4">
        <v>1353</v>
      </c>
      <c r="G28" s="8">
        <v>675</v>
      </c>
      <c r="H28" s="8">
        <v>678</v>
      </c>
      <c r="I28" s="5">
        <v>88</v>
      </c>
      <c r="J28" s="4">
        <v>444</v>
      </c>
      <c r="K28" s="8">
        <v>157</v>
      </c>
      <c r="L28" s="8">
        <v>287</v>
      </c>
    </row>
    <row r="29" spans="1:12" ht="15" customHeight="1" x14ac:dyDescent="0.4">
      <c r="A29" s="5">
        <v>19</v>
      </c>
      <c r="B29" s="4">
        <v>714</v>
      </c>
      <c r="C29" s="8">
        <v>373</v>
      </c>
      <c r="D29" s="8">
        <v>341</v>
      </c>
      <c r="E29" s="5">
        <v>54</v>
      </c>
      <c r="F29" s="4">
        <v>1370</v>
      </c>
      <c r="G29" s="8">
        <v>715</v>
      </c>
      <c r="H29" s="8">
        <v>655</v>
      </c>
      <c r="I29" s="5">
        <v>89</v>
      </c>
      <c r="J29" s="4">
        <v>401</v>
      </c>
      <c r="K29" s="8">
        <v>137</v>
      </c>
      <c r="L29" s="8">
        <v>264</v>
      </c>
    </row>
    <row r="30" spans="1:12" ht="15" customHeight="1" x14ac:dyDescent="0.4">
      <c r="A30" s="4" t="s">
        <v>0</v>
      </c>
      <c r="B30" s="4">
        <v>4506</v>
      </c>
      <c r="C30" s="4">
        <v>2270</v>
      </c>
      <c r="D30" s="4">
        <v>2236</v>
      </c>
      <c r="E30" s="4" t="s">
        <v>34</v>
      </c>
      <c r="F30" s="4">
        <v>6016</v>
      </c>
      <c r="G30" s="4">
        <v>3152</v>
      </c>
      <c r="H30" s="4">
        <v>2864</v>
      </c>
      <c r="I30" s="4" t="s">
        <v>39</v>
      </c>
      <c r="J30" s="4">
        <v>1203</v>
      </c>
      <c r="K30" s="4">
        <v>351</v>
      </c>
      <c r="L30" s="4">
        <v>852</v>
      </c>
    </row>
    <row r="31" spans="1:12" ht="15" customHeight="1" x14ac:dyDescent="0.4">
      <c r="A31" s="5">
        <v>20</v>
      </c>
      <c r="B31" s="4">
        <v>722</v>
      </c>
      <c r="C31" s="8">
        <v>382</v>
      </c>
      <c r="D31" s="8">
        <v>340</v>
      </c>
      <c r="E31" s="5">
        <v>55</v>
      </c>
      <c r="F31" s="4">
        <v>1388</v>
      </c>
      <c r="G31" s="8">
        <v>698</v>
      </c>
      <c r="H31" s="8">
        <v>690</v>
      </c>
      <c r="I31" s="5">
        <v>90</v>
      </c>
      <c r="J31" s="4">
        <v>358</v>
      </c>
      <c r="K31" s="8">
        <v>120</v>
      </c>
      <c r="L31" s="8">
        <v>238</v>
      </c>
    </row>
    <row r="32" spans="1:12" ht="15" customHeight="1" x14ac:dyDescent="0.4">
      <c r="A32" s="5">
        <v>21</v>
      </c>
      <c r="B32" s="4">
        <v>825</v>
      </c>
      <c r="C32" s="8">
        <v>432</v>
      </c>
      <c r="D32" s="8">
        <v>393</v>
      </c>
      <c r="E32" s="5">
        <v>56</v>
      </c>
      <c r="F32" s="4">
        <v>1041</v>
      </c>
      <c r="G32" s="8">
        <v>530</v>
      </c>
      <c r="H32" s="8">
        <v>511</v>
      </c>
      <c r="I32" s="5">
        <v>91</v>
      </c>
      <c r="J32" s="4">
        <v>284</v>
      </c>
      <c r="K32" s="8">
        <v>86</v>
      </c>
      <c r="L32" s="8">
        <v>198</v>
      </c>
    </row>
    <row r="33" spans="1:12" ht="15" customHeight="1" x14ac:dyDescent="0.4">
      <c r="A33" s="5">
        <v>22</v>
      </c>
      <c r="B33" s="4">
        <v>890</v>
      </c>
      <c r="C33" s="8">
        <v>444</v>
      </c>
      <c r="D33" s="8">
        <v>446</v>
      </c>
      <c r="E33" s="5">
        <v>57</v>
      </c>
      <c r="F33" s="4">
        <v>1300</v>
      </c>
      <c r="G33" s="8">
        <v>689</v>
      </c>
      <c r="H33" s="8">
        <v>611</v>
      </c>
      <c r="I33" s="5">
        <v>92</v>
      </c>
      <c r="J33" s="4">
        <v>219</v>
      </c>
      <c r="K33" s="8">
        <v>55</v>
      </c>
      <c r="L33" s="8">
        <v>164</v>
      </c>
    </row>
    <row r="34" spans="1:12" ht="15" customHeight="1" x14ac:dyDescent="0.4">
      <c r="A34" s="5">
        <v>23</v>
      </c>
      <c r="B34" s="4">
        <v>989</v>
      </c>
      <c r="C34" s="8">
        <v>478</v>
      </c>
      <c r="D34" s="8">
        <v>511</v>
      </c>
      <c r="E34" s="5">
        <v>58</v>
      </c>
      <c r="F34" s="4">
        <v>1238</v>
      </c>
      <c r="G34" s="8">
        <v>679</v>
      </c>
      <c r="H34" s="8">
        <v>559</v>
      </c>
      <c r="I34" s="5">
        <v>93</v>
      </c>
      <c r="J34" s="4">
        <v>186</v>
      </c>
      <c r="K34" s="8">
        <v>41</v>
      </c>
      <c r="L34" s="8">
        <v>145</v>
      </c>
    </row>
    <row r="35" spans="1:12" ht="15" customHeight="1" x14ac:dyDescent="0.4">
      <c r="A35" s="5">
        <v>24</v>
      </c>
      <c r="B35" s="4">
        <v>1080</v>
      </c>
      <c r="C35" s="8">
        <v>534</v>
      </c>
      <c r="D35" s="8">
        <v>546</v>
      </c>
      <c r="E35" s="5">
        <v>59</v>
      </c>
      <c r="F35" s="4">
        <v>1049</v>
      </c>
      <c r="G35" s="8">
        <v>556</v>
      </c>
      <c r="H35" s="8">
        <v>493</v>
      </c>
      <c r="I35" s="5">
        <v>94</v>
      </c>
      <c r="J35" s="4">
        <v>156</v>
      </c>
      <c r="K35" s="8">
        <v>49</v>
      </c>
      <c r="L35" s="8">
        <v>107</v>
      </c>
    </row>
    <row r="36" spans="1:12" ht="15" customHeight="1" x14ac:dyDescent="0.4">
      <c r="A36" s="4" t="s">
        <v>4</v>
      </c>
      <c r="B36" s="4">
        <v>5050</v>
      </c>
      <c r="C36" s="4">
        <v>2387</v>
      </c>
      <c r="D36" s="4">
        <v>2663</v>
      </c>
      <c r="E36" s="4" t="s">
        <v>35</v>
      </c>
      <c r="F36" s="4">
        <v>4623</v>
      </c>
      <c r="G36" s="4">
        <v>2329</v>
      </c>
      <c r="H36" s="4">
        <v>2294</v>
      </c>
      <c r="I36" s="4" t="s">
        <v>36</v>
      </c>
      <c r="J36" s="4">
        <v>325</v>
      </c>
      <c r="K36" s="4">
        <v>78</v>
      </c>
      <c r="L36" s="4">
        <v>247</v>
      </c>
    </row>
    <row r="37" spans="1:12" ht="15" customHeight="1" x14ac:dyDescent="0.4">
      <c r="A37" s="5">
        <v>25</v>
      </c>
      <c r="B37" s="4">
        <v>1068</v>
      </c>
      <c r="C37" s="8">
        <v>497</v>
      </c>
      <c r="D37" s="8">
        <v>571</v>
      </c>
      <c r="E37" s="5">
        <v>60</v>
      </c>
      <c r="F37" s="4">
        <v>976</v>
      </c>
      <c r="G37" s="8">
        <v>494</v>
      </c>
      <c r="H37" s="8">
        <v>482</v>
      </c>
      <c r="I37" s="5">
        <v>95</v>
      </c>
      <c r="J37" s="4">
        <v>113</v>
      </c>
      <c r="K37" s="8">
        <v>27</v>
      </c>
      <c r="L37" s="8">
        <v>86</v>
      </c>
    </row>
    <row r="38" spans="1:12" ht="15" customHeight="1" x14ac:dyDescent="0.4">
      <c r="A38" s="5">
        <v>26</v>
      </c>
      <c r="B38" s="4">
        <v>1028</v>
      </c>
      <c r="C38" s="8">
        <v>464</v>
      </c>
      <c r="D38" s="8">
        <v>564</v>
      </c>
      <c r="E38" s="5">
        <v>61</v>
      </c>
      <c r="F38" s="4">
        <v>897</v>
      </c>
      <c r="G38" s="8">
        <v>455</v>
      </c>
      <c r="H38" s="8">
        <v>442</v>
      </c>
      <c r="I38" s="5">
        <v>96</v>
      </c>
      <c r="J38" s="4">
        <v>88</v>
      </c>
      <c r="K38" s="8">
        <v>23</v>
      </c>
      <c r="L38" s="8">
        <v>65</v>
      </c>
    </row>
    <row r="39" spans="1:12" ht="15" customHeight="1" x14ac:dyDescent="0.4">
      <c r="A39" s="5">
        <v>27</v>
      </c>
      <c r="B39" s="4">
        <v>1000</v>
      </c>
      <c r="C39" s="8">
        <v>478</v>
      </c>
      <c r="D39" s="8">
        <v>522</v>
      </c>
      <c r="E39" s="5">
        <v>62</v>
      </c>
      <c r="F39" s="4">
        <v>961</v>
      </c>
      <c r="G39" s="8">
        <v>478</v>
      </c>
      <c r="H39" s="8">
        <v>483</v>
      </c>
      <c r="I39" s="5">
        <v>97</v>
      </c>
      <c r="J39" s="4">
        <v>48</v>
      </c>
      <c r="K39" s="8">
        <v>9</v>
      </c>
      <c r="L39" s="8">
        <v>39</v>
      </c>
    </row>
    <row r="40" spans="1:12" ht="15" customHeight="1" x14ac:dyDescent="0.4">
      <c r="A40" s="5">
        <v>28</v>
      </c>
      <c r="B40" s="4">
        <v>1015</v>
      </c>
      <c r="C40" s="8">
        <v>491</v>
      </c>
      <c r="D40" s="8">
        <v>524</v>
      </c>
      <c r="E40" s="5">
        <v>63</v>
      </c>
      <c r="F40" s="4">
        <v>895</v>
      </c>
      <c r="G40" s="8">
        <v>449</v>
      </c>
      <c r="H40" s="8">
        <v>446</v>
      </c>
      <c r="I40" s="5">
        <v>98</v>
      </c>
      <c r="J40" s="4">
        <v>48</v>
      </c>
      <c r="K40" s="8">
        <v>14</v>
      </c>
      <c r="L40" s="8">
        <v>34</v>
      </c>
    </row>
    <row r="41" spans="1:12" ht="15" customHeight="1" x14ac:dyDescent="0.4">
      <c r="A41" s="5">
        <v>29</v>
      </c>
      <c r="B41" s="4">
        <v>939</v>
      </c>
      <c r="C41" s="8">
        <v>457</v>
      </c>
      <c r="D41" s="8">
        <v>482</v>
      </c>
      <c r="E41" s="5">
        <v>64</v>
      </c>
      <c r="F41" s="4">
        <v>894</v>
      </c>
      <c r="G41" s="8">
        <v>453</v>
      </c>
      <c r="H41" s="8">
        <v>441</v>
      </c>
      <c r="I41" s="5">
        <v>99</v>
      </c>
      <c r="J41" s="4">
        <v>28</v>
      </c>
      <c r="K41" s="8">
        <v>5</v>
      </c>
      <c r="L41" s="8">
        <v>23</v>
      </c>
    </row>
    <row r="42" spans="1:12" ht="15" customHeight="1" x14ac:dyDescent="0.4">
      <c r="A42" s="4" t="s">
        <v>29</v>
      </c>
      <c r="B42" s="4">
        <v>4748</v>
      </c>
      <c r="C42" s="4">
        <v>2236</v>
      </c>
      <c r="D42" s="4">
        <v>2512</v>
      </c>
      <c r="E42" s="4" t="s">
        <v>37</v>
      </c>
      <c r="F42" s="4">
        <v>3857</v>
      </c>
      <c r="G42" s="4">
        <v>1919</v>
      </c>
      <c r="H42" s="4">
        <v>1938</v>
      </c>
      <c r="I42" s="4" t="s">
        <v>6</v>
      </c>
      <c r="J42" s="4">
        <v>38</v>
      </c>
      <c r="K42" s="4">
        <v>10</v>
      </c>
      <c r="L42" s="4">
        <v>28</v>
      </c>
    </row>
    <row r="43" spans="1:12" ht="15" customHeight="1" x14ac:dyDescent="0.4">
      <c r="A43" s="5">
        <v>30</v>
      </c>
      <c r="B43" s="4">
        <v>924</v>
      </c>
      <c r="C43" s="8">
        <v>433</v>
      </c>
      <c r="D43" s="8">
        <v>491</v>
      </c>
      <c r="E43" s="5">
        <v>65</v>
      </c>
      <c r="F43" s="4">
        <v>742</v>
      </c>
      <c r="G43" s="8">
        <v>362</v>
      </c>
      <c r="H43" s="8">
        <v>380</v>
      </c>
      <c r="I43" s="5">
        <v>100</v>
      </c>
      <c r="J43" s="4">
        <v>14</v>
      </c>
      <c r="K43" s="8">
        <v>3</v>
      </c>
      <c r="L43" s="8">
        <v>11</v>
      </c>
    </row>
    <row r="44" spans="1:12" ht="15" customHeight="1" x14ac:dyDescent="0.4">
      <c r="A44" s="5">
        <v>31</v>
      </c>
      <c r="B44" s="4">
        <v>963</v>
      </c>
      <c r="C44" s="8">
        <v>464</v>
      </c>
      <c r="D44" s="8">
        <v>499</v>
      </c>
      <c r="E44" s="5">
        <v>66</v>
      </c>
      <c r="F44" s="4">
        <v>812</v>
      </c>
      <c r="G44" s="8">
        <v>407</v>
      </c>
      <c r="H44" s="8">
        <v>405</v>
      </c>
      <c r="I44" s="5">
        <v>101</v>
      </c>
      <c r="J44" s="4">
        <v>13</v>
      </c>
      <c r="K44" s="8">
        <v>5</v>
      </c>
      <c r="L44" s="8">
        <v>8</v>
      </c>
    </row>
    <row r="45" spans="1:12" ht="15" customHeight="1" x14ac:dyDescent="0.4">
      <c r="A45" s="5">
        <v>32</v>
      </c>
      <c r="B45" s="4">
        <v>912</v>
      </c>
      <c r="C45" s="8">
        <v>404</v>
      </c>
      <c r="D45" s="8">
        <v>508</v>
      </c>
      <c r="E45" s="5">
        <v>67</v>
      </c>
      <c r="F45" s="4">
        <v>768</v>
      </c>
      <c r="G45" s="8">
        <v>393</v>
      </c>
      <c r="H45" s="8">
        <v>375</v>
      </c>
      <c r="I45" s="5">
        <v>102</v>
      </c>
      <c r="J45" s="4">
        <v>6</v>
      </c>
      <c r="K45" s="8">
        <v>2</v>
      </c>
      <c r="L45" s="8">
        <v>4</v>
      </c>
    </row>
    <row r="46" spans="1:12" ht="15" customHeight="1" x14ac:dyDescent="0.4">
      <c r="A46" s="5">
        <v>33</v>
      </c>
      <c r="B46" s="4">
        <v>978</v>
      </c>
      <c r="C46" s="8">
        <v>477</v>
      </c>
      <c r="D46" s="8">
        <v>501</v>
      </c>
      <c r="E46" s="5">
        <v>68</v>
      </c>
      <c r="F46" s="4">
        <v>794</v>
      </c>
      <c r="G46" s="8">
        <v>391</v>
      </c>
      <c r="H46" s="8">
        <v>403</v>
      </c>
      <c r="I46" s="3" t="s">
        <v>40</v>
      </c>
      <c r="J46" s="4">
        <v>5</v>
      </c>
      <c r="K46" s="8">
        <v>0</v>
      </c>
      <c r="L46" s="8">
        <v>5</v>
      </c>
    </row>
    <row r="47" spans="1:12" ht="15" customHeight="1" x14ac:dyDescent="0.4">
      <c r="A47" s="5">
        <v>34</v>
      </c>
      <c r="B47" s="4">
        <v>971</v>
      </c>
      <c r="C47" s="8">
        <v>458</v>
      </c>
      <c r="D47" s="8">
        <v>513</v>
      </c>
      <c r="E47" s="5">
        <v>69</v>
      </c>
      <c r="F47" s="4">
        <v>741</v>
      </c>
      <c r="G47" s="8">
        <v>366</v>
      </c>
      <c r="H47" s="8">
        <v>375</v>
      </c>
      <c r="I47" s="3" t="s">
        <v>11</v>
      </c>
      <c r="J47" s="4">
        <v>0</v>
      </c>
      <c r="K47" s="8">
        <v>0</v>
      </c>
      <c r="L47" s="8">
        <v>0</v>
      </c>
    </row>
    <row r="49" spans="1:4" x14ac:dyDescent="0.4">
      <c r="D49" s="9" t="s">
        <v>3</v>
      </c>
    </row>
    <row r="50" spans="1:4" x14ac:dyDescent="0.4">
      <c r="A50" s="6" t="s">
        <v>2</v>
      </c>
      <c r="B50" s="7" t="s">
        <v>12</v>
      </c>
      <c r="C50" s="7" t="s">
        <v>13</v>
      </c>
      <c r="D50" s="7" t="s">
        <v>1</v>
      </c>
    </row>
    <row r="51" spans="1:4" x14ac:dyDescent="0.4">
      <c r="A51" s="6" t="s">
        <v>5</v>
      </c>
      <c r="B51" s="3">
        <f t="shared" ref="B51:D54" si="0">O5</f>
        <v>9708</v>
      </c>
      <c r="C51" s="3">
        <f t="shared" si="0"/>
        <v>9694</v>
      </c>
      <c r="D51" s="3">
        <f t="shared" si="0"/>
        <v>-14</v>
      </c>
    </row>
    <row r="52" spans="1:4" x14ac:dyDescent="0.4">
      <c r="A52" s="6" t="s">
        <v>7</v>
      </c>
      <c r="B52" s="3">
        <f t="shared" si="0"/>
        <v>52985</v>
      </c>
      <c r="C52" s="3">
        <f t="shared" si="0"/>
        <v>52920</v>
      </c>
      <c r="D52" s="3">
        <f t="shared" si="0"/>
        <v>-65</v>
      </c>
    </row>
    <row r="53" spans="1:4" x14ac:dyDescent="0.4">
      <c r="A53" s="6" t="s">
        <v>9</v>
      </c>
      <c r="B53" s="3">
        <f t="shared" si="0"/>
        <v>20056</v>
      </c>
      <c r="C53" s="3">
        <f t="shared" si="0"/>
        <v>20042</v>
      </c>
      <c r="D53" s="3">
        <f t="shared" si="0"/>
        <v>-14</v>
      </c>
    </row>
    <row r="54" spans="1:4" x14ac:dyDescent="0.4">
      <c r="A54" s="6" t="s">
        <v>14</v>
      </c>
      <c r="B54" s="3">
        <f t="shared" si="0"/>
        <v>82749</v>
      </c>
      <c r="C54" s="3">
        <f t="shared" si="0"/>
        <v>82656</v>
      </c>
      <c r="D54" s="3">
        <f t="shared" si="0"/>
        <v>-93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orientation="portrait" horizontalDpi="6553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terms:modified xsi:type="dcterms:W3CDTF">2023-02-06T05:54:42Z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2" baseType="lpwstr">
      <vt:lpwstr>3.1.6.0</vt:lpwstr>
      <vt:lpwstr>3.1.7.0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2023-01-12T04:23:22Z</vt:filetime>
  </property>
</Properties>
</file>