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filterPrivacy="1"/>
  <xr:revisionPtr revIDLastSave="0" documentId="13_ncr:1_{276F7112-5BF2-4697-8596-1D0FDD148AF1}" xr6:coauthVersionLast="36" xr6:coauthVersionMax="36" xr10:uidLastSave="{00000000-0000-0000-0000-000000000000}"/>
  <bookViews>
    <workbookView xWindow="0" yWindow="0" windowWidth="22260" windowHeight="12645" activeTab="1" xr2:uid="{00000000-000D-0000-FFFF-FFFF00000000}"/>
  </bookViews>
  <sheets>
    <sheet name="前月" sheetId="2" r:id="rId1"/>
    <sheet name="当月" sheetId="1" r:id="rId2"/>
  </sheets>
  <definedNames>
    <definedName name="_xlnm.Print_Area" localSheetId="0">前月!$A$1:$L$47</definedName>
    <definedName name="_xlnm.Print_Area" localSheetId="1">当月!$A$1:$L$48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" i="1" l="1"/>
  <c r="A53" i="1"/>
  <c r="A52" i="1"/>
  <c r="A51" i="1"/>
  <c r="D50" i="1"/>
  <c r="C50" i="1"/>
  <c r="B50" i="1"/>
  <c r="A50" i="1"/>
  <c r="D49" i="1"/>
  <c r="P7" i="1"/>
  <c r="C53" i="1" s="1"/>
  <c r="O7" i="1"/>
  <c r="B53" i="1" s="1"/>
  <c r="P6" i="1"/>
  <c r="C52" i="1" s="1"/>
  <c r="O6" i="1"/>
  <c r="Q6" i="1" s="1"/>
  <c r="D52" i="1" s="1"/>
  <c r="P5" i="1"/>
  <c r="C51" i="1" s="1"/>
  <c r="O5" i="1"/>
  <c r="O8" i="2"/>
  <c r="P8" i="2" s="1"/>
  <c r="O7" i="2"/>
  <c r="P7" i="2" s="1"/>
  <c r="O6" i="2"/>
  <c r="P6" i="2" s="1"/>
  <c r="P9" i="2" s="1"/>
  <c r="P8" i="1" l="1"/>
  <c r="C54" i="1" s="1"/>
  <c r="O8" i="1"/>
  <c r="B54" i="1" s="1"/>
  <c r="Q5" i="1"/>
  <c r="D51" i="1" s="1"/>
  <c r="B52" i="1"/>
  <c r="B51" i="1"/>
  <c r="Q7" i="1"/>
  <c r="D53" i="1" s="1"/>
  <c r="Q8" i="1" l="1"/>
  <c r="D54" i="1" s="1"/>
</calcChain>
</file>

<file path=xl/sharedStrings.xml><?xml version="1.0" encoding="utf-8"?>
<sst xmlns="http://schemas.openxmlformats.org/spreadsheetml/2006/main" count="92" uniqueCount="42">
  <si>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</si>
  <si>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女</t>
    <rPh sb="0" eb="1">
      <t>オンナ</t>
    </rPh>
    <phoneticPr fontId="7"/>
  </si>
  <si>
    <t>年齢</t>
    <rPh sb="0" eb="2">
      <t>ネンレイ</t>
    </rPh>
    <phoneticPr fontId="7"/>
  </si>
  <si>
    <t>総数　</t>
    <rPh sb="0" eb="2">
      <t>ソウスウ</t>
    </rPh>
    <phoneticPr fontId="7"/>
  </si>
  <si>
    <t xml:space="preserve"> 65- 69</t>
  </si>
  <si>
    <t xml:space="preserve"> 35- 39</t>
  </si>
  <si>
    <t xml:space="preserve"> 50- 54</t>
  </si>
  <si>
    <t>男</t>
    <rPh sb="0" eb="1">
      <t>オトコ</t>
    </rPh>
    <phoneticPr fontId="7"/>
  </si>
  <si>
    <t>人数</t>
    <rPh sb="0" eb="2">
      <t>ニンズウ</t>
    </rPh>
    <phoneticPr fontId="7"/>
  </si>
  <si>
    <t>年齢　</t>
    <rPh sb="0" eb="2">
      <t>ネンレイ</t>
    </rPh>
    <phoneticPr fontId="7"/>
  </si>
  <si>
    <t>令和５年７月１日</t>
    <rPh sb="0" eb="2">
      <t>レイワ</t>
    </rPh>
    <rPh sb="3" eb="4">
      <t>トシ</t>
    </rPh>
    <rPh sb="5" eb="6">
      <t>ガツ</t>
    </rPh>
    <rPh sb="7" eb="8">
      <t>ヒ</t>
    </rPh>
    <phoneticPr fontId="7"/>
  </si>
  <si>
    <t>総数</t>
    <rPh sb="0" eb="2">
      <t>ソウスウ</t>
    </rPh>
    <phoneticPr fontId="7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</si>
  <si>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</si>
  <si>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</si>
  <si>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</si>
  <si>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</si>
  <si>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</si>
  <si>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</si>
  <si>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ﾌｼｮｳ</t>
  </si>
  <si>
    <t>前月</t>
    <rPh sb="0" eb="2">
      <t>ゼンゲツ</t>
    </rPh>
    <phoneticPr fontId="2"/>
  </si>
  <si>
    <t>当月</t>
    <rPh sb="0" eb="2">
      <t>トウゲツ</t>
    </rPh>
    <phoneticPr fontId="2"/>
  </si>
  <si>
    <t xml:space="preserve"> 20- 24</t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</si>
  <si>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</si>
  <si>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</si>
  <si>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</si>
  <si>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55- 59</t>
  </si>
  <si>
    <t>Per/All</t>
  </si>
  <si>
    <t>現在</t>
  </si>
  <si>
    <t xml:space="preserve"> 80- 84</t>
  </si>
  <si>
    <t xml:space="preserve"> 70- 74</t>
  </si>
  <si>
    <t>0- 4</t>
  </si>
  <si>
    <t xml:space="preserve"> 30- 34</t>
  </si>
  <si>
    <t xml:space="preserve"> 5- 9</t>
  </si>
  <si>
    <t xml:space="preserve"> 75- 79</t>
  </si>
  <si>
    <t xml:space="preserve"> 10- 14</t>
  </si>
  <si>
    <t xml:space="preserve"> 45- 49</t>
  </si>
  <si>
    <t xml:space="preserve"> 15- 19</t>
  </si>
  <si>
    <t xml:space="preserve"> 85- 89</t>
  </si>
  <si>
    <t xml:space="preserve"> 90- 94</t>
  </si>
  <si>
    <t xml:space="preserve"> 60- 64</t>
  </si>
  <si>
    <t xml:space="preserve"> 95- 99</t>
  </si>
  <si>
    <t>ｿﾚｲｼﾞｮｳ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</si>
</sst>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%"/>
    <numFmt numFmtId="177" formatCode="0.000_ "/>
    <numFmt numFmtId="178" formatCode="[&lt;43586]ggge&quot;年&quot;m&quot;月&quot;d&quot;日&quot;;[&gt;43830]ggge&quot;年&quot;m&quot;月&quot;d&quot;日&quot;;&quot;令和元年&quot;m&quot;月&quot;d&quot;日&quot;"/>
  </numFmts>
  <fonts count="8" x14ac:knownFonts="1">
    <font>
      <sz val="11"/>
      <color theme="1"/>
      <name val="游ゴシック"/>
      <family val="3"/>
      <scheme val="minor"/>
    </font>
    <font>
      <sz val="11"/>
      <name val="ＭＳ Ｐゴシック"/>
      <family val="3"/>
    </font>
    <font>
      <sz val="6"/>
      <name val="游ゴシック"/>
      <family val="3"/>
    </font>
    <font>
      <sz val="8"/>
      <name val="ＭＳ Ｐゴシック"/>
      <family val="3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  <font>
      <sz val="6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6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177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6" fontId="3" fillId="0" borderId="1" xfId="1" applyNumberFormat="1" applyFont="1" applyBorder="1">
      <alignment vertical="center"/>
    </xf>
    <xf numFmtId="176" fontId="6" fillId="0" borderId="1" xfId="1" applyNumberFormat="1" applyFont="1" applyBorder="1">
      <alignment vertical="center"/>
    </xf>
    <xf numFmtId="0" fontId="4" fillId="0" borderId="4" xfId="1" applyFont="1" applyBorder="1" applyAlignment="1">
      <alignment horizontal="center" vertical="center"/>
    </xf>
    <xf numFmtId="177" fontId="4" fillId="0" borderId="4" xfId="1" applyNumberFormat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  <xf numFmtId="0" fontId="1" fillId="0" borderId="0" xfId="1" applyAlignment="1">
      <alignment horizontal="center" vertical="center"/>
    </xf>
    <xf numFmtId="178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4" fillId="0" borderId="1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VT50"/>
  <sheetViews>
    <sheetView topLeftCell="A10" workbookViewId="0">
      <selection activeCell="O15" sqref="O15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8.625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8.625" style="1" hidden="1" customWidth="1"/>
    <col min="262" max="263" width="7.125" style="1" customWidth="1"/>
    <col min="264" max="265" width="6.5" style="1" customWidth="1"/>
    <col min="266" max="268" width="8.625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8.625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8.625" style="1" hidden="1" customWidth="1"/>
    <col min="518" max="519" width="7.125" style="1" customWidth="1"/>
    <col min="520" max="521" width="6.5" style="1" customWidth="1"/>
    <col min="522" max="524" width="8.625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8.625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8.625" style="1" hidden="1" customWidth="1"/>
    <col min="774" max="775" width="7.125" style="1" customWidth="1"/>
    <col min="776" max="777" width="6.5" style="1" customWidth="1"/>
    <col min="778" max="780" width="8.625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8.625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8.625" style="1" hidden="1" customWidth="1"/>
    <col min="1030" max="1031" width="7.125" style="1" customWidth="1"/>
    <col min="1032" max="1033" width="6.5" style="1" customWidth="1"/>
    <col min="1034" max="1036" width="8.625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8.625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8.625" style="1" hidden="1" customWidth="1"/>
    <col min="1286" max="1287" width="7.125" style="1" customWidth="1"/>
    <col min="1288" max="1289" width="6.5" style="1" customWidth="1"/>
    <col min="1290" max="1292" width="8.625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8.625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8.625" style="1" hidden="1" customWidth="1"/>
    <col min="1542" max="1543" width="7.125" style="1" customWidth="1"/>
    <col min="1544" max="1545" width="6.5" style="1" customWidth="1"/>
    <col min="1546" max="1548" width="8.625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8.625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8.625" style="1" hidden="1" customWidth="1"/>
    <col min="1798" max="1799" width="7.125" style="1" customWidth="1"/>
    <col min="1800" max="1801" width="6.5" style="1" customWidth="1"/>
    <col min="1802" max="1804" width="8.625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8.625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8.625" style="1" hidden="1" customWidth="1"/>
    <col min="2054" max="2055" width="7.125" style="1" customWidth="1"/>
    <col min="2056" max="2057" width="6.5" style="1" customWidth="1"/>
    <col min="2058" max="2060" width="8.625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8.625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8.625" style="1" hidden="1" customWidth="1"/>
    <col min="2310" max="2311" width="7.125" style="1" customWidth="1"/>
    <col min="2312" max="2313" width="6.5" style="1" customWidth="1"/>
    <col min="2314" max="2316" width="8.625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8.625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8.625" style="1" hidden="1" customWidth="1"/>
    <col min="2566" max="2567" width="7.125" style="1" customWidth="1"/>
    <col min="2568" max="2569" width="6.5" style="1" customWidth="1"/>
    <col min="2570" max="2572" width="8.625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8.625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8.625" style="1" hidden="1" customWidth="1"/>
    <col min="2822" max="2823" width="7.125" style="1" customWidth="1"/>
    <col min="2824" max="2825" width="6.5" style="1" customWidth="1"/>
    <col min="2826" max="2828" width="8.625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8.625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8.625" style="1" hidden="1" customWidth="1"/>
    <col min="3078" max="3079" width="7.125" style="1" customWidth="1"/>
    <col min="3080" max="3081" width="6.5" style="1" customWidth="1"/>
    <col min="3082" max="3084" width="8.625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8.625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8.625" style="1" hidden="1" customWidth="1"/>
    <col min="3334" max="3335" width="7.125" style="1" customWidth="1"/>
    <col min="3336" max="3337" width="6.5" style="1" customWidth="1"/>
    <col min="3338" max="3340" width="8.625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8.625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8.625" style="1" hidden="1" customWidth="1"/>
    <col min="3590" max="3591" width="7.125" style="1" customWidth="1"/>
    <col min="3592" max="3593" width="6.5" style="1" customWidth="1"/>
    <col min="3594" max="3596" width="8.625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8.625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8.625" style="1" hidden="1" customWidth="1"/>
    <col min="3846" max="3847" width="7.125" style="1" customWidth="1"/>
    <col min="3848" max="3849" width="6.5" style="1" customWidth="1"/>
    <col min="3850" max="3852" width="8.625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8.625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8.625" style="1" hidden="1" customWidth="1"/>
    <col min="4102" max="4103" width="7.125" style="1" customWidth="1"/>
    <col min="4104" max="4105" width="6.5" style="1" customWidth="1"/>
    <col min="4106" max="4108" width="8.625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8.625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8.625" style="1" hidden="1" customWidth="1"/>
    <col min="4358" max="4359" width="7.125" style="1" customWidth="1"/>
    <col min="4360" max="4361" width="6.5" style="1" customWidth="1"/>
    <col min="4362" max="4364" width="8.625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8.625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8.625" style="1" hidden="1" customWidth="1"/>
    <col min="4614" max="4615" width="7.125" style="1" customWidth="1"/>
    <col min="4616" max="4617" width="6.5" style="1" customWidth="1"/>
    <col min="4618" max="4620" width="8.625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8.625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8.625" style="1" hidden="1" customWidth="1"/>
    <col min="4870" max="4871" width="7.125" style="1" customWidth="1"/>
    <col min="4872" max="4873" width="6.5" style="1" customWidth="1"/>
    <col min="4874" max="4876" width="8.625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8.625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8.625" style="1" hidden="1" customWidth="1"/>
    <col min="5126" max="5127" width="7.125" style="1" customWidth="1"/>
    <col min="5128" max="5129" width="6.5" style="1" customWidth="1"/>
    <col min="5130" max="5132" width="8.625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8.625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8.625" style="1" hidden="1" customWidth="1"/>
    <col min="5382" max="5383" width="7.125" style="1" customWidth="1"/>
    <col min="5384" max="5385" width="6.5" style="1" customWidth="1"/>
    <col min="5386" max="5388" width="8.625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8.625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8.625" style="1" hidden="1" customWidth="1"/>
    <col min="5638" max="5639" width="7.125" style="1" customWidth="1"/>
    <col min="5640" max="5641" width="6.5" style="1" customWidth="1"/>
    <col min="5642" max="5644" width="8.625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8.625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8.625" style="1" hidden="1" customWidth="1"/>
    <col min="5894" max="5895" width="7.125" style="1" customWidth="1"/>
    <col min="5896" max="5897" width="6.5" style="1" customWidth="1"/>
    <col min="5898" max="5900" width="8.625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8.625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8.625" style="1" hidden="1" customWidth="1"/>
    <col min="6150" max="6151" width="7.125" style="1" customWidth="1"/>
    <col min="6152" max="6153" width="6.5" style="1" customWidth="1"/>
    <col min="6154" max="6156" width="8.625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8.625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8.625" style="1" hidden="1" customWidth="1"/>
    <col min="6406" max="6407" width="7.125" style="1" customWidth="1"/>
    <col min="6408" max="6409" width="6.5" style="1" customWidth="1"/>
    <col min="6410" max="6412" width="8.625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8.625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8.625" style="1" hidden="1" customWidth="1"/>
    <col min="6662" max="6663" width="7.125" style="1" customWidth="1"/>
    <col min="6664" max="6665" width="6.5" style="1" customWidth="1"/>
    <col min="6666" max="6668" width="8.625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8.625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8.625" style="1" hidden="1" customWidth="1"/>
    <col min="6918" max="6919" width="7.125" style="1" customWidth="1"/>
    <col min="6920" max="6921" width="6.5" style="1" customWidth="1"/>
    <col min="6922" max="6924" width="8.625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8.625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8.625" style="1" hidden="1" customWidth="1"/>
    <col min="7174" max="7175" width="7.125" style="1" customWidth="1"/>
    <col min="7176" max="7177" width="6.5" style="1" customWidth="1"/>
    <col min="7178" max="7180" width="8.625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8.625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8.625" style="1" hidden="1" customWidth="1"/>
    <col min="7430" max="7431" width="7.125" style="1" customWidth="1"/>
    <col min="7432" max="7433" width="6.5" style="1" customWidth="1"/>
    <col min="7434" max="7436" width="8.625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8.625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8.625" style="1" hidden="1" customWidth="1"/>
    <col min="7686" max="7687" width="7.125" style="1" customWidth="1"/>
    <col min="7688" max="7689" width="6.5" style="1" customWidth="1"/>
    <col min="7690" max="7692" width="8.625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8.625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8.625" style="1" hidden="1" customWidth="1"/>
    <col min="7942" max="7943" width="7.125" style="1" customWidth="1"/>
    <col min="7944" max="7945" width="6.5" style="1" customWidth="1"/>
    <col min="7946" max="7948" width="8.625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8.625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8.625" style="1" hidden="1" customWidth="1"/>
    <col min="8198" max="8199" width="7.125" style="1" customWidth="1"/>
    <col min="8200" max="8201" width="6.5" style="1" customWidth="1"/>
    <col min="8202" max="8204" width="8.625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8.625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8.625" style="1" hidden="1" customWidth="1"/>
    <col min="8454" max="8455" width="7.125" style="1" customWidth="1"/>
    <col min="8456" max="8457" width="6.5" style="1" customWidth="1"/>
    <col min="8458" max="8460" width="8.625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8.625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8.625" style="1" hidden="1" customWidth="1"/>
    <col min="8710" max="8711" width="7.125" style="1" customWidth="1"/>
    <col min="8712" max="8713" width="6.5" style="1" customWidth="1"/>
    <col min="8714" max="8716" width="8.625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8.625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8.625" style="1" hidden="1" customWidth="1"/>
    <col min="8966" max="8967" width="7.125" style="1" customWidth="1"/>
    <col min="8968" max="8969" width="6.5" style="1" customWidth="1"/>
    <col min="8970" max="8972" width="8.625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8.625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8.625" style="1" hidden="1" customWidth="1"/>
    <col min="9222" max="9223" width="7.125" style="1" customWidth="1"/>
    <col min="9224" max="9225" width="6.5" style="1" customWidth="1"/>
    <col min="9226" max="9228" width="8.625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8.625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8.625" style="1" hidden="1" customWidth="1"/>
    <col min="9478" max="9479" width="7.125" style="1" customWidth="1"/>
    <col min="9480" max="9481" width="6.5" style="1" customWidth="1"/>
    <col min="9482" max="9484" width="8.625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8.625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8.625" style="1" hidden="1" customWidth="1"/>
    <col min="9734" max="9735" width="7.125" style="1" customWidth="1"/>
    <col min="9736" max="9737" width="6.5" style="1" customWidth="1"/>
    <col min="9738" max="9740" width="8.625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8.625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8.625" style="1" hidden="1" customWidth="1"/>
    <col min="9990" max="9991" width="7.125" style="1" customWidth="1"/>
    <col min="9992" max="9993" width="6.5" style="1" customWidth="1"/>
    <col min="9994" max="9996" width="8.625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8.625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8.625" style="1" hidden="1" customWidth="1"/>
    <col min="10246" max="10247" width="7.125" style="1" customWidth="1"/>
    <col min="10248" max="10249" width="6.5" style="1" customWidth="1"/>
    <col min="10250" max="10252" width="8.625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8.625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8.625" style="1" hidden="1" customWidth="1"/>
    <col min="10502" max="10503" width="7.125" style="1" customWidth="1"/>
    <col min="10504" max="10505" width="6.5" style="1" customWidth="1"/>
    <col min="10506" max="10508" width="8.625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8.625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8.625" style="1" hidden="1" customWidth="1"/>
    <col min="10758" max="10759" width="7.125" style="1" customWidth="1"/>
    <col min="10760" max="10761" width="6.5" style="1" customWidth="1"/>
    <col min="10762" max="10764" width="8.625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8.625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8.625" style="1" hidden="1" customWidth="1"/>
    <col min="11014" max="11015" width="7.125" style="1" customWidth="1"/>
    <col min="11016" max="11017" width="6.5" style="1" customWidth="1"/>
    <col min="11018" max="11020" width="8.625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8.625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8.625" style="1" hidden="1" customWidth="1"/>
    <col min="11270" max="11271" width="7.125" style="1" customWidth="1"/>
    <col min="11272" max="11273" width="6.5" style="1" customWidth="1"/>
    <col min="11274" max="11276" width="8.625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8.625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8.625" style="1" hidden="1" customWidth="1"/>
    <col min="11526" max="11527" width="7.125" style="1" customWidth="1"/>
    <col min="11528" max="11529" width="6.5" style="1" customWidth="1"/>
    <col min="11530" max="11532" width="8.625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8.625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8.625" style="1" hidden="1" customWidth="1"/>
    <col min="11782" max="11783" width="7.125" style="1" customWidth="1"/>
    <col min="11784" max="11785" width="6.5" style="1" customWidth="1"/>
    <col min="11786" max="11788" width="8.625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8.625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8.625" style="1" hidden="1" customWidth="1"/>
    <col min="12038" max="12039" width="7.125" style="1" customWidth="1"/>
    <col min="12040" max="12041" width="6.5" style="1" customWidth="1"/>
    <col min="12042" max="12044" width="8.625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8.625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8.625" style="1" hidden="1" customWidth="1"/>
    <col min="12294" max="12295" width="7.125" style="1" customWidth="1"/>
    <col min="12296" max="12297" width="6.5" style="1" customWidth="1"/>
    <col min="12298" max="12300" width="8.625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8.625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8.625" style="1" hidden="1" customWidth="1"/>
    <col min="12550" max="12551" width="7.125" style="1" customWidth="1"/>
    <col min="12552" max="12553" width="6.5" style="1" customWidth="1"/>
    <col min="12554" max="12556" width="8.625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8.625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8.625" style="1" hidden="1" customWidth="1"/>
    <col min="12806" max="12807" width="7.125" style="1" customWidth="1"/>
    <col min="12808" max="12809" width="6.5" style="1" customWidth="1"/>
    <col min="12810" max="12812" width="8.625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8.625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8.625" style="1" hidden="1" customWidth="1"/>
    <col min="13062" max="13063" width="7.125" style="1" customWidth="1"/>
    <col min="13064" max="13065" width="6.5" style="1" customWidth="1"/>
    <col min="13066" max="13068" width="8.625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8.625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8.625" style="1" hidden="1" customWidth="1"/>
    <col min="13318" max="13319" width="7.125" style="1" customWidth="1"/>
    <col min="13320" max="13321" width="6.5" style="1" customWidth="1"/>
    <col min="13322" max="13324" width="8.625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8.625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8.625" style="1" hidden="1" customWidth="1"/>
    <col min="13574" max="13575" width="7.125" style="1" customWidth="1"/>
    <col min="13576" max="13577" width="6.5" style="1" customWidth="1"/>
    <col min="13578" max="13580" width="8.625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8.625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8.625" style="1" hidden="1" customWidth="1"/>
    <col min="13830" max="13831" width="7.125" style="1" customWidth="1"/>
    <col min="13832" max="13833" width="6.5" style="1" customWidth="1"/>
    <col min="13834" max="13836" width="8.625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8.625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8.625" style="1" hidden="1" customWidth="1"/>
    <col min="14086" max="14087" width="7.125" style="1" customWidth="1"/>
    <col min="14088" max="14089" width="6.5" style="1" customWidth="1"/>
    <col min="14090" max="14092" width="8.625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8.625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8.625" style="1" hidden="1" customWidth="1"/>
    <col min="14342" max="14343" width="7.125" style="1" customWidth="1"/>
    <col min="14344" max="14345" width="6.5" style="1" customWidth="1"/>
    <col min="14346" max="14348" width="8.625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8.625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8.625" style="1" hidden="1" customWidth="1"/>
    <col min="14598" max="14599" width="7.125" style="1" customWidth="1"/>
    <col min="14600" max="14601" width="6.5" style="1" customWidth="1"/>
    <col min="14602" max="14604" width="8.625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8.625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8.625" style="1" hidden="1" customWidth="1"/>
    <col min="14854" max="14855" width="7.125" style="1" customWidth="1"/>
    <col min="14856" max="14857" width="6.5" style="1" customWidth="1"/>
    <col min="14858" max="14860" width="8.625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8.625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8.625" style="1" hidden="1" customWidth="1"/>
    <col min="15110" max="15111" width="7.125" style="1" customWidth="1"/>
    <col min="15112" max="15113" width="6.5" style="1" customWidth="1"/>
    <col min="15114" max="15116" width="8.625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8.625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8.625" style="1" hidden="1" customWidth="1"/>
    <col min="15366" max="15367" width="7.125" style="1" customWidth="1"/>
    <col min="15368" max="15369" width="6.5" style="1" customWidth="1"/>
    <col min="15370" max="15372" width="8.625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8.625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8.625" style="1" hidden="1" customWidth="1"/>
    <col min="15622" max="15623" width="7.125" style="1" customWidth="1"/>
    <col min="15624" max="15625" width="6.5" style="1" customWidth="1"/>
    <col min="15626" max="15628" width="8.625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8.625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8.625" style="1" hidden="1" customWidth="1"/>
    <col min="15878" max="15879" width="7.125" style="1" customWidth="1"/>
    <col min="15880" max="15881" width="6.5" style="1" customWidth="1"/>
    <col min="15882" max="15884" width="8.625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8.625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8.625" style="1" hidden="1" customWidth="1"/>
    <col min="16134" max="16135" width="7.125" style="1" customWidth="1"/>
    <col min="16136" max="16137" width="6.5" style="1" customWidth="1"/>
    <col min="16138" max="16140" width="8.625" style="1" hidden="1" customWidth="1"/>
    <col min="16141" max="16144" width="7.125" style="1" customWidth="1"/>
    <col min="16145" max="16375" width="9" style="1" customWidth="1"/>
    <col min="16376" max="16384" width="9" style="1"/>
  </cols>
  <sheetData>
    <row r="1" spans="1:16" x14ac:dyDescent="0.4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3" spans="1:16" x14ac:dyDescent="0.4">
      <c r="I3" s="20">
        <v>45078</v>
      </c>
      <c r="J3" s="20"/>
      <c r="K3" s="20"/>
      <c r="L3" s="10" t="s">
        <v>27</v>
      </c>
    </row>
    <row r="4" spans="1:16" ht="15" customHeight="1" x14ac:dyDescent="0.4">
      <c r="A4" s="3" t="s">
        <v>2</v>
      </c>
      <c r="B4" s="3" t="s">
        <v>3</v>
      </c>
      <c r="C4" s="3" t="s">
        <v>7</v>
      </c>
      <c r="D4" s="3" t="s">
        <v>1</v>
      </c>
      <c r="E4" s="3" t="s">
        <v>9</v>
      </c>
      <c r="F4" s="3" t="s">
        <v>3</v>
      </c>
      <c r="G4" s="3" t="s">
        <v>7</v>
      </c>
      <c r="H4" s="3" t="s">
        <v>1</v>
      </c>
      <c r="I4" s="3" t="s">
        <v>9</v>
      </c>
      <c r="J4" s="3" t="s">
        <v>3</v>
      </c>
      <c r="K4" s="3" t="s">
        <v>7</v>
      </c>
      <c r="L4" s="3" t="s">
        <v>1</v>
      </c>
    </row>
    <row r="5" spans="1:16" ht="15" customHeight="1" x14ac:dyDescent="0.4">
      <c r="A5" s="4" t="s">
        <v>11</v>
      </c>
      <c r="B5" s="5">
        <v>82732</v>
      </c>
      <c r="C5" s="5">
        <v>39883</v>
      </c>
      <c r="D5" s="5">
        <v>42849</v>
      </c>
      <c r="E5" s="21"/>
      <c r="F5" s="22"/>
      <c r="G5" s="22"/>
      <c r="H5" s="22"/>
      <c r="I5" s="22"/>
      <c r="J5" s="22"/>
      <c r="K5" s="22"/>
      <c r="L5" s="23"/>
      <c r="N5" s="4" t="s">
        <v>2</v>
      </c>
      <c r="O5" s="4" t="s">
        <v>8</v>
      </c>
      <c r="P5" s="12" t="s">
        <v>26</v>
      </c>
    </row>
    <row r="6" spans="1:16" ht="15" customHeight="1" x14ac:dyDescent="0.4">
      <c r="A6" s="5" t="s">
        <v>30</v>
      </c>
      <c r="B6" s="5">
        <v>2959</v>
      </c>
      <c r="C6" s="5">
        <v>1492</v>
      </c>
      <c r="D6" s="5">
        <v>1467</v>
      </c>
      <c r="E6" s="5" t="s">
        <v>5</v>
      </c>
      <c r="F6" s="5">
        <v>5290</v>
      </c>
      <c r="G6" s="5">
        <v>2575</v>
      </c>
      <c r="H6" s="5">
        <v>2715</v>
      </c>
      <c r="I6" s="5" t="s">
        <v>29</v>
      </c>
      <c r="J6" s="5">
        <v>4439</v>
      </c>
      <c r="K6" s="5">
        <v>2131</v>
      </c>
      <c r="L6" s="5">
        <v>2308</v>
      </c>
      <c r="N6" s="11" t="s">
        <v>13</v>
      </c>
      <c r="O6" s="4">
        <f>SUM(B6+B12+B18)</f>
        <v>9684</v>
      </c>
      <c r="P6" s="13">
        <f>AVERAGE(O6/(B5-J47))</f>
        <v>0.11705265193637286</v>
      </c>
    </row>
    <row r="7" spans="1:16" ht="15" customHeight="1" x14ac:dyDescent="0.4">
      <c r="A7" s="6">
        <v>0</v>
      </c>
      <c r="B7" s="5">
        <v>519</v>
      </c>
      <c r="C7" s="9">
        <v>254</v>
      </c>
      <c r="D7" s="9">
        <v>265</v>
      </c>
      <c r="E7" s="6">
        <v>35</v>
      </c>
      <c r="F7" s="5">
        <v>1005</v>
      </c>
      <c r="G7" s="9">
        <v>485</v>
      </c>
      <c r="H7" s="9">
        <v>520</v>
      </c>
      <c r="I7" s="6">
        <v>70</v>
      </c>
      <c r="J7" s="5">
        <v>761</v>
      </c>
      <c r="K7" s="9">
        <v>376</v>
      </c>
      <c r="L7" s="9">
        <v>385</v>
      </c>
      <c r="N7" s="11" t="s">
        <v>15</v>
      </c>
      <c r="O7" s="4">
        <f>SUM(B24+B30+B36+B42+F6+F12+F18+F24+F30+F36)</f>
        <v>52995</v>
      </c>
      <c r="P7" s="13">
        <f>AVERAGE(O7/(B5-J47))</f>
        <v>0.6405622975390417</v>
      </c>
    </row>
    <row r="8" spans="1:16" ht="15" customHeight="1" x14ac:dyDescent="0.4">
      <c r="A8" s="6">
        <v>1</v>
      </c>
      <c r="B8" s="5">
        <v>540</v>
      </c>
      <c r="C8" s="9">
        <v>273</v>
      </c>
      <c r="D8" s="9">
        <v>267</v>
      </c>
      <c r="E8" s="6">
        <v>36</v>
      </c>
      <c r="F8" s="5">
        <v>1008</v>
      </c>
      <c r="G8" s="9">
        <v>481</v>
      </c>
      <c r="H8" s="9">
        <v>527</v>
      </c>
      <c r="I8" s="6">
        <v>71</v>
      </c>
      <c r="J8" s="5">
        <v>809</v>
      </c>
      <c r="K8" s="9">
        <v>388</v>
      </c>
      <c r="L8" s="9">
        <v>421</v>
      </c>
      <c r="N8" s="11" t="s">
        <v>17</v>
      </c>
      <c r="O8" s="4">
        <f>SUM(F42+J6+J12+J18+J24+J30+J36+J42)</f>
        <v>20053</v>
      </c>
      <c r="P8" s="13">
        <f>AVERAGE(O8/(B5-J47))</f>
        <v>0.24238505052458542</v>
      </c>
    </row>
    <row r="9" spans="1:16" ht="15" customHeight="1" x14ac:dyDescent="0.4">
      <c r="A9" s="6">
        <v>2</v>
      </c>
      <c r="B9" s="5">
        <v>607</v>
      </c>
      <c r="C9" s="9">
        <v>314</v>
      </c>
      <c r="D9" s="9">
        <v>293</v>
      </c>
      <c r="E9" s="6">
        <v>37</v>
      </c>
      <c r="F9" s="5">
        <v>1060</v>
      </c>
      <c r="G9" s="9">
        <v>512</v>
      </c>
      <c r="H9" s="9">
        <v>548</v>
      </c>
      <c r="I9" s="6">
        <v>72</v>
      </c>
      <c r="J9" s="5">
        <v>864</v>
      </c>
      <c r="K9" s="9">
        <v>423</v>
      </c>
      <c r="L9" s="9">
        <v>441</v>
      </c>
      <c r="N9" s="3"/>
      <c r="O9" s="3"/>
      <c r="P9" s="13">
        <f>SUM(P6:P8)</f>
        <v>1</v>
      </c>
    </row>
    <row r="10" spans="1:16" ht="15" customHeight="1" x14ac:dyDescent="0.4">
      <c r="A10" s="6">
        <v>3</v>
      </c>
      <c r="B10" s="5">
        <v>656</v>
      </c>
      <c r="C10" s="9">
        <v>322</v>
      </c>
      <c r="D10" s="9">
        <v>334</v>
      </c>
      <c r="E10" s="6">
        <v>38</v>
      </c>
      <c r="F10" s="5">
        <v>1110</v>
      </c>
      <c r="G10" s="9">
        <v>536</v>
      </c>
      <c r="H10" s="9">
        <v>574</v>
      </c>
      <c r="I10" s="6">
        <v>73</v>
      </c>
      <c r="J10" s="5">
        <v>956</v>
      </c>
      <c r="K10" s="9">
        <v>447</v>
      </c>
      <c r="L10" s="9">
        <v>509</v>
      </c>
    </row>
    <row r="11" spans="1:16" ht="15" customHeight="1" x14ac:dyDescent="0.4">
      <c r="A11" s="6">
        <v>4</v>
      </c>
      <c r="B11" s="5">
        <v>637</v>
      </c>
      <c r="C11" s="9">
        <v>329</v>
      </c>
      <c r="D11" s="9">
        <v>308</v>
      </c>
      <c r="E11" s="6">
        <v>39</v>
      </c>
      <c r="F11" s="5">
        <v>1107</v>
      </c>
      <c r="G11" s="9">
        <v>561</v>
      </c>
      <c r="H11" s="9">
        <v>546</v>
      </c>
      <c r="I11" s="6">
        <v>74</v>
      </c>
      <c r="J11" s="5">
        <v>1049</v>
      </c>
      <c r="K11" s="9">
        <v>497</v>
      </c>
      <c r="L11" s="9">
        <v>552</v>
      </c>
    </row>
    <row r="12" spans="1:16" ht="15" customHeight="1" x14ac:dyDescent="0.4">
      <c r="A12" s="5" t="s">
        <v>32</v>
      </c>
      <c r="B12" s="5">
        <v>3523</v>
      </c>
      <c r="C12" s="5">
        <v>1816</v>
      </c>
      <c r="D12" s="5">
        <v>1707</v>
      </c>
      <c r="E12" s="5" t="s">
        <v>16</v>
      </c>
      <c r="F12" s="5">
        <v>6032</v>
      </c>
      <c r="G12" s="5">
        <v>2977</v>
      </c>
      <c r="H12" s="5">
        <v>3055</v>
      </c>
      <c r="I12" s="5" t="s">
        <v>33</v>
      </c>
      <c r="J12" s="5">
        <v>4143</v>
      </c>
      <c r="K12" s="5">
        <v>1794</v>
      </c>
      <c r="L12" s="5">
        <v>2349</v>
      </c>
    </row>
    <row r="13" spans="1:16" ht="15" customHeight="1" x14ac:dyDescent="0.4">
      <c r="A13" s="6">
        <v>5</v>
      </c>
      <c r="B13" s="5">
        <v>709</v>
      </c>
      <c r="C13" s="9">
        <v>364</v>
      </c>
      <c r="D13" s="9">
        <v>345</v>
      </c>
      <c r="E13" s="6">
        <v>40</v>
      </c>
      <c r="F13" s="5">
        <v>1231</v>
      </c>
      <c r="G13" s="9">
        <v>590</v>
      </c>
      <c r="H13" s="9">
        <v>641</v>
      </c>
      <c r="I13" s="6">
        <v>75</v>
      </c>
      <c r="J13" s="5">
        <v>1023</v>
      </c>
      <c r="K13" s="9">
        <v>466</v>
      </c>
      <c r="L13" s="9">
        <v>557</v>
      </c>
    </row>
    <row r="14" spans="1:16" ht="15" customHeight="1" x14ac:dyDescent="0.4">
      <c r="A14" s="6">
        <v>6</v>
      </c>
      <c r="B14" s="5">
        <v>732</v>
      </c>
      <c r="C14" s="9">
        <v>392</v>
      </c>
      <c r="D14" s="9">
        <v>340</v>
      </c>
      <c r="E14" s="6">
        <v>41</v>
      </c>
      <c r="F14" s="5">
        <v>1162</v>
      </c>
      <c r="G14" s="9">
        <v>563</v>
      </c>
      <c r="H14" s="9">
        <v>599</v>
      </c>
      <c r="I14" s="6">
        <v>76</v>
      </c>
      <c r="J14" s="5">
        <v>946</v>
      </c>
      <c r="K14" s="9">
        <v>412</v>
      </c>
      <c r="L14" s="9">
        <v>534</v>
      </c>
    </row>
    <row r="15" spans="1:16" ht="15" customHeight="1" x14ac:dyDescent="0.4">
      <c r="A15" s="6">
        <v>7</v>
      </c>
      <c r="B15" s="5">
        <v>665</v>
      </c>
      <c r="C15" s="9">
        <v>353</v>
      </c>
      <c r="D15" s="9">
        <v>312</v>
      </c>
      <c r="E15" s="6">
        <v>42</v>
      </c>
      <c r="F15" s="5">
        <v>1183</v>
      </c>
      <c r="G15" s="9">
        <v>581</v>
      </c>
      <c r="H15" s="9">
        <v>602</v>
      </c>
      <c r="I15" s="6">
        <v>77</v>
      </c>
      <c r="J15" s="5">
        <v>636</v>
      </c>
      <c r="K15" s="9">
        <v>283</v>
      </c>
      <c r="L15" s="9">
        <v>353</v>
      </c>
    </row>
    <row r="16" spans="1:16" ht="15" customHeight="1" x14ac:dyDescent="0.4">
      <c r="A16" s="6">
        <v>8</v>
      </c>
      <c r="B16" s="5">
        <v>723</v>
      </c>
      <c r="C16" s="9">
        <v>358</v>
      </c>
      <c r="D16" s="9">
        <v>365</v>
      </c>
      <c r="E16" s="6">
        <v>43</v>
      </c>
      <c r="F16" s="5">
        <v>1238</v>
      </c>
      <c r="G16" s="9">
        <v>645</v>
      </c>
      <c r="H16" s="9">
        <v>593</v>
      </c>
      <c r="I16" s="6">
        <v>78</v>
      </c>
      <c r="J16" s="5">
        <v>713</v>
      </c>
      <c r="K16" s="9">
        <v>298</v>
      </c>
      <c r="L16" s="9">
        <v>415</v>
      </c>
    </row>
    <row r="17" spans="1:12" ht="15" customHeight="1" x14ac:dyDescent="0.4">
      <c r="A17" s="6">
        <v>9</v>
      </c>
      <c r="B17" s="5">
        <v>694</v>
      </c>
      <c r="C17" s="9">
        <v>349</v>
      </c>
      <c r="D17" s="9">
        <v>345</v>
      </c>
      <c r="E17" s="6">
        <v>44</v>
      </c>
      <c r="F17" s="5">
        <v>1218</v>
      </c>
      <c r="G17" s="9">
        <v>598</v>
      </c>
      <c r="H17" s="9">
        <v>620</v>
      </c>
      <c r="I17" s="6">
        <v>79</v>
      </c>
      <c r="J17" s="5">
        <v>825</v>
      </c>
      <c r="K17" s="9">
        <v>335</v>
      </c>
      <c r="L17" s="9">
        <v>490</v>
      </c>
    </row>
    <row r="18" spans="1:12" ht="15" customHeight="1" x14ac:dyDescent="0.4">
      <c r="A18" s="5" t="s">
        <v>34</v>
      </c>
      <c r="B18" s="5">
        <v>3202</v>
      </c>
      <c r="C18" s="5">
        <v>1639</v>
      </c>
      <c r="D18" s="5">
        <v>1563</v>
      </c>
      <c r="E18" s="5" t="s">
        <v>35</v>
      </c>
      <c r="F18" s="5">
        <v>6487</v>
      </c>
      <c r="G18" s="5">
        <v>3299</v>
      </c>
      <c r="H18" s="5">
        <v>3188</v>
      </c>
      <c r="I18" s="5" t="s">
        <v>28</v>
      </c>
      <c r="J18" s="5">
        <v>3456</v>
      </c>
      <c r="K18" s="5">
        <v>1375</v>
      </c>
      <c r="L18" s="5">
        <v>2081</v>
      </c>
    </row>
    <row r="19" spans="1:12" ht="15" customHeight="1" x14ac:dyDescent="0.4">
      <c r="A19" s="6">
        <v>10</v>
      </c>
      <c r="B19" s="5">
        <v>685</v>
      </c>
      <c r="C19" s="9">
        <v>352</v>
      </c>
      <c r="D19" s="9">
        <v>333</v>
      </c>
      <c r="E19" s="6">
        <v>45</v>
      </c>
      <c r="F19" s="5">
        <v>1285</v>
      </c>
      <c r="G19" s="9">
        <v>682</v>
      </c>
      <c r="H19" s="9">
        <v>603</v>
      </c>
      <c r="I19" s="6">
        <v>80</v>
      </c>
      <c r="J19" s="5">
        <v>771</v>
      </c>
      <c r="K19" s="9">
        <v>317</v>
      </c>
      <c r="L19" s="9">
        <v>454</v>
      </c>
    </row>
    <row r="20" spans="1:12" ht="15" customHeight="1" x14ac:dyDescent="0.4">
      <c r="A20" s="6">
        <v>11</v>
      </c>
      <c r="B20" s="5">
        <v>650</v>
      </c>
      <c r="C20" s="9">
        <v>322</v>
      </c>
      <c r="D20" s="9">
        <v>328</v>
      </c>
      <c r="E20" s="6">
        <v>46</v>
      </c>
      <c r="F20" s="5">
        <v>1276</v>
      </c>
      <c r="G20" s="9">
        <v>669</v>
      </c>
      <c r="H20" s="9">
        <v>607</v>
      </c>
      <c r="I20" s="6">
        <v>81</v>
      </c>
      <c r="J20" s="5">
        <v>784</v>
      </c>
      <c r="K20" s="9">
        <v>304</v>
      </c>
      <c r="L20" s="9">
        <v>480</v>
      </c>
    </row>
    <row r="21" spans="1:12" ht="15" customHeight="1" x14ac:dyDescent="0.4">
      <c r="A21" s="6">
        <v>12</v>
      </c>
      <c r="B21" s="5">
        <v>625</v>
      </c>
      <c r="C21" s="9">
        <v>313</v>
      </c>
      <c r="D21" s="9">
        <v>312</v>
      </c>
      <c r="E21" s="6">
        <v>47</v>
      </c>
      <c r="F21" s="5">
        <v>1273</v>
      </c>
      <c r="G21" s="9">
        <v>633</v>
      </c>
      <c r="H21" s="9">
        <v>640</v>
      </c>
      <c r="I21" s="6">
        <v>82</v>
      </c>
      <c r="J21" s="5">
        <v>711</v>
      </c>
      <c r="K21" s="9">
        <v>292</v>
      </c>
      <c r="L21" s="9">
        <v>419</v>
      </c>
    </row>
    <row r="22" spans="1:12" ht="15" customHeight="1" x14ac:dyDescent="0.4">
      <c r="A22" s="6">
        <v>13</v>
      </c>
      <c r="B22" s="5">
        <v>601</v>
      </c>
      <c r="C22" s="9">
        <v>320</v>
      </c>
      <c r="D22" s="9">
        <v>281</v>
      </c>
      <c r="E22" s="6">
        <v>48</v>
      </c>
      <c r="F22" s="5">
        <v>1327</v>
      </c>
      <c r="G22" s="9">
        <v>655</v>
      </c>
      <c r="H22" s="9">
        <v>672</v>
      </c>
      <c r="I22" s="6">
        <v>83</v>
      </c>
      <c r="J22" s="5">
        <v>643</v>
      </c>
      <c r="K22" s="9">
        <v>245</v>
      </c>
      <c r="L22" s="9">
        <v>398</v>
      </c>
    </row>
    <row r="23" spans="1:12" ht="15" customHeight="1" x14ac:dyDescent="0.4">
      <c r="A23" s="6">
        <v>14</v>
      </c>
      <c r="B23" s="5">
        <v>641</v>
      </c>
      <c r="C23" s="9">
        <v>332</v>
      </c>
      <c r="D23" s="9">
        <v>309</v>
      </c>
      <c r="E23" s="6">
        <v>49</v>
      </c>
      <c r="F23" s="5">
        <v>1326</v>
      </c>
      <c r="G23" s="9">
        <v>660</v>
      </c>
      <c r="H23" s="9">
        <v>666</v>
      </c>
      <c r="I23" s="6">
        <v>84</v>
      </c>
      <c r="J23" s="5">
        <v>547</v>
      </c>
      <c r="K23" s="9">
        <v>217</v>
      </c>
      <c r="L23" s="9">
        <v>330</v>
      </c>
    </row>
    <row r="24" spans="1:12" ht="15" customHeight="1" x14ac:dyDescent="0.4">
      <c r="A24" s="5" t="s">
        <v>36</v>
      </c>
      <c r="B24" s="5">
        <v>3223</v>
      </c>
      <c r="C24" s="5">
        <v>1649</v>
      </c>
      <c r="D24" s="5">
        <v>1574</v>
      </c>
      <c r="E24" s="5" t="s">
        <v>6</v>
      </c>
      <c r="F24" s="5">
        <v>6875</v>
      </c>
      <c r="G24" s="5">
        <v>3424</v>
      </c>
      <c r="H24" s="5">
        <v>3451</v>
      </c>
      <c r="I24" s="5" t="s">
        <v>37</v>
      </c>
      <c r="J24" s="5">
        <v>2507</v>
      </c>
      <c r="K24" s="5">
        <v>898</v>
      </c>
      <c r="L24" s="5">
        <v>1609</v>
      </c>
    </row>
    <row r="25" spans="1:12" ht="15" customHeight="1" x14ac:dyDescent="0.4">
      <c r="A25" s="6">
        <v>15</v>
      </c>
      <c r="B25" s="5">
        <v>644</v>
      </c>
      <c r="C25" s="9">
        <v>329</v>
      </c>
      <c r="D25" s="9">
        <v>315</v>
      </c>
      <c r="E25" s="6">
        <v>50</v>
      </c>
      <c r="F25" s="5">
        <v>1428</v>
      </c>
      <c r="G25" s="9">
        <v>697</v>
      </c>
      <c r="H25" s="9">
        <v>731</v>
      </c>
      <c r="I25" s="6">
        <v>85</v>
      </c>
      <c r="J25" s="5">
        <v>581</v>
      </c>
      <c r="K25" s="9">
        <v>218</v>
      </c>
      <c r="L25" s="9">
        <v>363</v>
      </c>
    </row>
    <row r="26" spans="1:12" ht="15" customHeight="1" x14ac:dyDescent="0.4">
      <c r="A26" s="6">
        <v>16</v>
      </c>
      <c r="B26" s="5">
        <v>570</v>
      </c>
      <c r="C26" s="9">
        <v>288</v>
      </c>
      <c r="D26" s="9">
        <v>282</v>
      </c>
      <c r="E26" s="6">
        <v>51</v>
      </c>
      <c r="F26" s="5">
        <v>1350</v>
      </c>
      <c r="G26" s="9">
        <v>687</v>
      </c>
      <c r="H26" s="9">
        <v>663</v>
      </c>
      <c r="I26" s="6">
        <v>86</v>
      </c>
      <c r="J26" s="5">
        <v>533</v>
      </c>
      <c r="K26" s="9">
        <v>195</v>
      </c>
      <c r="L26" s="9">
        <v>338</v>
      </c>
    </row>
    <row r="27" spans="1:12" ht="15" customHeight="1" x14ac:dyDescent="0.4">
      <c r="A27" s="6">
        <v>17</v>
      </c>
      <c r="B27" s="5">
        <v>583</v>
      </c>
      <c r="C27" s="9">
        <v>303</v>
      </c>
      <c r="D27" s="9">
        <v>280</v>
      </c>
      <c r="E27" s="6">
        <v>52</v>
      </c>
      <c r="F27" s="5">
        <v>1316</v>
      </c>
      <c r="G27" s="9">
        <v>636</v>
      </c>
      <c r="H27" s="9">
        <v>680</v>
      </c>
      <c r="I27" s="6">
        <v>87</v>
      </c>
      <c r="J27" s="5">
        <v>539</v>
      </c>
      <c r="K27" s="9">
        <v>193</v>
      </c>
      <c r="L27" s="9">
        <v>346</v>
      </c>
    </row>
    <row r="28" spans="1:12" ht="15" customHeight="1" x14ac:dyDescent="0.4">
      <c r="A28" s="6">
        <v>18</v>
      </c>
      <c r="B28" s="5">
        <v>683</v>
      </c>
      <c r="C28" s="9">
        <v>326</v>
      </c>
      <c r="D28" s="9">
        <v>357</v>
      </c>
      <c r="E28" s="6">
        <v>53</v>
      </c>
      <c r="F28" s="5">
        <v>1396</v>
      </c>
      <c r="G28" s="9">
        <v>690</v>
      </c>
      <c r="H28" s="9">
        <v>706</v>
      </c>
      <c r="I28" s="6">
        <v>88</v>
      </c>
      <c r="J28" s="5">
        <v>465</v>
      </c>
      <c r="K28" s="9">
        <v>151</v>
      </c>
      <c r="L28" s="9">
        <v>314</v>
      </c>
    </row>
    <row r="29" spans="1:12" ht="15" customHeight="1" x14ac:dyDescent="0.4">
      <c r="A29" s="6">
        <v>19</v>
      </c>
      <c r="B29" s="5">
        <v>743</v>
      </c>
      <c r="C29" s="9">
        <v>403</v>
      </c>
      <c r="D29" s="9">
        <v>340</v>
      </c>
      <c r="E29" s="6">
        <v>54</v>
      </c>
      <c r="F29" s="5">
        <v>1385</v>
      </c>
      <c r="G29" s="9">
        <v>714</v>
      </c>
      <c r="H29" s="9">
        <v>671</v>
      </c>
      <c r="I29" s="6">
        <v>89</v>
      </c>
      <c r="J29" s="5">
        <v>389</v>
      </c>
      <c r="K29" s="9">
        <v>141</v>
      </c>
      <c r="L29" s="9">
        <v>248</v>
      </c>
    </row>
    <row r="30" spans="1:12" ht="15" customHeight="1" x14ac:dyDescent="0.4">
      <c r="A30" s="5" t="s">
        <v>21</v>
      </c>
      <c r="B30" s="5">
        <v>4556</v>
      </c>
      <c r="C30" s="5">
        <v>2253</v>
      </c>
      <c r="D30" s="5">
        <v>2303</v>
      </c>
      <c r="E30" s="5" t="s">
        <v>25</v>
      </c>
      <c r="F30" s="5">
        <v>6079</v>
      </c>
      <c r="G30" s="5">
        <v>3189</v>
      </c>
      <c r="H30" s="5">
        <v>2890</v>
      </c>
      <c r="I30" s="5" t="s">
        <v>38</v>
      </c>
      <c r="J30" s="5">
        <v>1217</v>
      </c>
      <c r="K30" s="5">
        <v>358</v>
      </c>
      <c r="L30" s="5">
        <v>859</v>
      </c>
    </row>
    <row r="31" spans="1:12" ht="15" customHeight="1" x14ac:dyDescent="0.4">
      <c r="A31" s="6">
        <v>20</v>
      </c>
      <c r="B31" s="5">
        <v>729</v>
      </c>
      <c r="C31" s="9">
        <v>372</v>
      </c>
      <c r="D31" s="9">
        <v>357</v>
      </c>
      <c r="E31" s="6">
        <v>55</v>
      </c>
      <c r="F31" s="5">
        <v>1337</v>
      </c>
      <c r="G31" s="9">
        <v>664</v>
      </c>
      <c r="H31" s="9">
        <v>673</v>
      </c>
      <c r="I31" s="6">
        <v>90</v>
      </c>
      <c r="J31" s="5">
        <v>363</v>
      </c>
      <c r="K31" s="9">
        <v>122</v>
      </c>
      <c r="L31" s="9">
        <v>241</v>
      </c>
    </row>
    <row r="32" spans="1:12" ht="15" customHeight="1" x14ac:dyDescent="0.4">
      <c r="A32" s="6">
        <v>21</v>
      </c>
      <c r="B32" s="5">
        <v>847</v>
      </c>
      <c r="C32" s="9">
        <v>427</v>
      </c>
      <c r="D32" s="9">
        <v>420</v>
      </c>
      <c r="E32" s="6">
        <v>56</v>
      </c>
      <c r="F32" s="5">
        <v>1184</v>
      </c>
      <c r="G32" s="9">
        <v>609</v>
      </c>
      <c r="H32" s="9">
        <v>575</v>
      </c>
      <c r="I32" s="6">
        <v>91</v>
      </c>
      <c r="J32" s="5">
        <v>286</v>
      </c>
      <c r="K32" s="9">
        <v>93</v>
      </c>
      <c r="L32" s="9">
        <v>193</v>
      </c>
    </row>
    <row r="33" spans="1:12" ht="15" customHeight="1" x14ac:dyDescent="0.4">
      <c r="A33" s="6">
        <v>22</v>
      </c>
      <c r="B33" s="5">
        <v>926</v>
      </c>
      <c r="C33" s="9">
        <v>460</v>
      </c>
      <c r="D33" s="9">
        <v>466</v>
      </c>
      <c r="E33" s="6">
        <v>57</v>
      </c>
      <c r="F33" s="5">
        <v>1191</v>
      </c>
      <c r="G33" s="9">
        <v>654</v>
      </c>
      <c r="H33" s="9">
        <v>537</v>
      </c>
      <c r="I33" s="6">
        <v>92</v>
      </c>
      <c r="J33" s="5">
        <v>241</v>
      </c>
      <c r="K33" s="9">
        <v>63</v>
      </c>
      <c r="L33" s="9">
        <v>178</v>
      </c>
    </row>
    <row r="34" spans="1:12" ht="15" customHeight="1" x14ac:dyDescent="0.4">
      <c r="A34" s="6">
        <v>23</v>
      </c>
      <c r="B34" s="5">
        <v>975</v>
      </c>
      <c r="C34" s="9">
        <v>461</v>
      </c>
      <c r="D34" s="9">
        <v>514</v>
      </c>
      <c r="E34" s="6">
        <v>58</v>
      </c>
      <c r="F34" s="5">
        <v>1270</v>
      </c>
      <c r="G34" s="9">
        <v>661</v>
      </c>
      <c r="H34" s="9">
        <v>609</v>
      </c>
      <c r="I34" s="6">
        <v>93</v>
      </c>
      <c r="J34" s="5">
        <v>167</v>
      </c>
      <c r="K34" s="9">
        <v>38</v>
      </c>
      <c r="L34" s="9">
        <v>129</v>
      </c>
    </row>
    <row r="35" spans="1:12" ht="15" customHeight="1" x14ac:dyDescent="0.4">
      <c r="A35" s="6">
        <v>24</v>
      </c>
      <c r="B35" s="5">
        <v>1079</v>
      </c>
      <c r="C35" s="9">
        <v>533</v>
      </c>
      <c r="D35" s="9">
        <v>546</v>
      </c>
      <c r="E35" s="6">
        <v>59</v>
      </c>
      <c r="F35" s="5">
        <v>1097</v>
      </c>
      <c r="G35" s="9">
        <v>601</v>
      </c>
      <c r="H35" s="9">
        <v>496</v>
      </c>
      <c r="I35" s="6">
        <v>94</v>
      </c>
      <c r="J35" s="5">
        <v>160</v>
      </c>
      <c r="K35" s="9">
        <v>42</v>
      </c>
      <c r="L35" s="9">
        <v>118</v>
      </c>
    </row>
    <row r="36" spans="1:12" ht="15" customHeight="1" x14ac:dyDescent="0.4">
      <c r="A36" s="5" t="s">
        <v>12</v>
      </c>
      <c r="B36" s="5">
        <v>5070</v>
      </c>
      <c r="C36" s="5">
        <v>2423</v>
      </c>
      <c r="D36" s="5">
        <v>2647</v>
      </c>
      <c r="E36" s="5" t="s">
        <v>39</v>
      </c>
      <c r="F36" s="5">
        <v>4661</v>
      </c>
      <c r="G36" s="5">
        <v>2347</v>
      </c>
      <c r="H36" s="5">
        <v>2314</v>
      </c>
      <c r="I36" s="5" t="s">
        <v>40</v>
      </c>
      <c r="J36" s="5">
        <v>338</v>
      </c>
      <c r="K36" s="5">
        <v>78</v>
      </c>
      <c r="L36" s="5">
        <v>260</v>
      </c>
    </row>
    <row r="37" spans="1:12" ht="15" customHeight="1" x14ac:dyDescent="0.4">
      <c r="A37" s="6">
        <v>25</v>
      </c>
      <c r="B37" s="5">
        <v>1052</v>
      </c>
      <c r="C37" s="9">
        <v>534</v>
      </c>
      <c r="D37" s="9">
        <v>518</v>
      </c>
      <c r="E37" s="6">
        <v>60</v>
      </c>
      <c r="F37" s="5">
        <v>1007</v>
      </c>
      <c r="G37" s="9">
        <v>509</v>
      </c>
      <c r="H37" s="9">
        <v>498</v>
      </c>
      <c r="I37" s="6">
        <v>95</v>
      </c>
      <c r="J37" s="5">
        <v>115</v>
      </c>
      <c r="K37" s="9">
        <v>22</v>
      </c>
      <c r="L37" s="9">
        <v>93</v>
      </c>
    </row>
    <row r="38" spans="1:12" ht="15" customHeight="1" x14ac:dyDescent="0.4">
      <c r="A38" s="6">
        <v>26</v>
      </c>
      <c r="B38" s="5">
        <v>1022</v>
      </c>
      <c r="C38" s="9">
        <v>440</v>
      </c>
      <c r="D38" s="9">
        <v>582</v>
      </c>
      <c r="E38" s="6">
        <v>61</v>
      </c>
      <c r="F38" s="5">
        <v>906</v>
      </c>
      <c r="G38" s="9">
        <v>472</v>
      </c>
      <c r="H38" s="9">
        <v>434</v>
      </c>
      <c r="I38" s="6">
        <v>96</v>
      </c>
      <c r="J38" s="5">
        <v>95</v>
      </c>
      <c r="K38" s="9">
        <v>25</v>
      </c>
      <c r="L38" s="9">
        <v>70</v>
      </c>
    </row>
    <row r="39" spans="1:12" ht="15" customHeight="1" x14ac:dyDescent="0.4">
      <c r="A39" s="6">
        <v>27</v>
      </c>
      <c r="B39" s="5">
        <v>1032</v>
      </c>
      <c r="C39" s="9">
        <v>484</v>
      </c>
      <c r="D39" s="9">
        <v>548</v>
      </c>
      <c r="E39" s="6">
        <v>62</v>
      </c>
      <c r="F39" s="5">
        <v>954</v>
      </c>
      <c r="G39" s="9">
        <v>472</v>
      </c>
      <c r="H39" s="9">
        <v>482</v>
      </c>
      <c r="I39" s="6">
        <v>97</v>
      </c>
      <c r="J39" s="5">
        <v>50</v>
      </c>
      <c r="K39" s="9">
        <v>10</v>
      </c>
      <c r="L39" s="9">
        <v>40</v>
      </c>
    </row>
    <row r="40" spans="1:12" ht="15" customHeight="1" x14ac:dyDescent="0.4">
      <c r="A40" s="6">
        <v>28</v>
      </c>
      <c r="B40" s="5">
        <v>991</v>
      </c>
      <c r="C40" s="9">
        <v>476</v>
      </c>
      <c r="D40" s="9">
        <v>515</v>
      </c>
      <c r="E40" s="6">
        <v>63</v>
      </c>
      <c r="F40" s="5">
        <v>916</v>
      </c>
      <c r="G40" s="9">
        <v>465</v>
      </c>
      <c r="H40" s="9">
        <v>451</v>
      </c>
      <c r="I40" s="6">
        <v>98</v>
      </c>
      <c r="J40" s="5">
        <v>46</v>
      </c>
      <c r="K40" s="9">
        <v>13</v>
      </c>
      <c r="L40" s="9">
        <v>33</v>
      </c>
    </row>
    <row r="41" spans="1:12" ht="15" customHeight="1" x14ac:dyDescent="0.4">
      <c r="A41" s="6">
        <v>29</v>
      </c>
      <c r="B41" s="5">
        <v>973</v>
      </c>
      <c r="C41" s="9">
        <v>489</v>
      </c>
      <c r="D41" s="9">
        <v>484</v>
      </c>
      <c r="E41" s="6">
        <v>64</v>
      </c>
      <c r="F41" s="5">
        <v>878</v>
      </c>
      <c r="G41" s="9">
        <v>429</v>
      </c>
      <c r="H41" s="9">
        <v>449</v>
      </c>
      <c r="I41" s="6">
        <v>99</v>
      </c>
      <c r="J41" s="5">
        <v>32</v>
      </c>
      <c r="K41" s="9">
        <v>8</v>
      </c>
      <c r="L41" s="9">
        <v>24</v>
      </c>
    </row>
    <row r="42" spans="1:12" ht="15" customHeight="1" x14ac:dyDescent="0.4">
      <c r="A42" s="5" t="s">
        <v>31</v>
      </c>
      <c r="B42" s="5">
        <v>4722</v>
      </c>
      <c r="C42" s="5">
        <v>2209</v>
      </c>
      <c r="D42" s="5">
        <v>2513</v>
      </c>
      <c r="E42" s="5" t="s">
        <v>4</v>
      </c>
      <c r="F42" s="5">
        <v>3910</v>
      </c>
      <c r="G42" s="5">
        <v>1946</v>
      </c>
      <c r="H42" s="5">
        <v>1964</v>
      </c>
      <c r="I42" s="5" t="s">
        <v>14</v>
      </c>
      <c r="J42" s="5">
        <v>43</v>
      </c>
      <c r="K42" s="5">
        <v>11</v>
      </c>
      <c r="L42" s="5">
        <v>32</v>
      </c>
    </row>
    <row r="43" spans="1:12" ht="15" customHeight="1" x14ac:dyDescent="0.4">
      <c r="A43" s="6">
        <v>30</v>
      </c>
      <c r="B43" s="5">
        <v>909</v>
      </c>
      <c r="C43" s="9">
        <v>435</v>
      </c>
      <c r="D43" s="9">
        <v>474</v>
      </c>
      <c r="E43" s="6">
        <v>65</v>
      </c>
      <c r="F43" s="5">
        <v>804</v>
      </c>
      <c r="G43" s="9">
        <v>390</v>
      </c>
      <c r="H43" s="9">
        <v>414</v>
      </c>
      <c r="I43" s="6">
        <v>100</v>
      </c>
      <c r="J43" s="5">
        <v>16</v>
      </c>
      <c r="K43" s="9">
        <v>2</v>
      </c>
      <c r="L43" s="9">
        <v>14</v>
      </c>
    </row>
    <row r="44" spans="1:12" ht="15" customHeight="1" x14ac:dyDescent="0.4">
      <c r="A44" s="6">
        <v>31</v>
      </c>
      <c r="B44" s="5">
        <v>967</v>
      </c>
      <c r="C44" s="9">
        <v>452</v>
      </c>
      <c r="D44" s="9">
        <v>515</v>
      </c>
      <c r="E44" s="6">
        <v>66</v>
      </c>
      <c r="F44" s="5">
        <v>789</v>
      </c>
      <c r="G44" s="9">
        <v>404</v>
      </c>
      <c r="H44" s="9">
        <v>385</v>
      </c>
      <c r="I44" s="6">
        <v>101</v>
      </c>
      <c r="J44" s="5">
        <v>12</v>
      </c>
      <c r="K44" s="9">
        <v>5</v>
      </c>
      <c r="L44" s="9">
        <v>7</v>
      </c>
    </row>
    <row r="45" spans="1:12" ht="15" customHeight="1" x14ac:dyDescent="0.4">
      <c r="A45" s="6">
        <v>32</v>
      </c>
      <c r="B45" s="5">
        <v>914</v>
      </c>
      <c r="C45" s="9">
        <v>410</v>
      </c>
      <c r="D45" s="9">
        <v>504</v>
      </c>
      <c r="E45" s="6">
        <v>67</v>
      </c>
      <c r="F45" s="5">
        <v>779</v>
      </c>
      <c r="G45" s="9">
        <v>400</v>
      </c>
      <c r="H45" s="9">
        <v>379</v>
      </c>
      <c r="I45" s="6">
        <v>102</v>
      </c>
      <c r="J45" s="5">
        <v>7</v>
      </c>
      <c r="K45" s="9">
        <v>3</v>
      </c>
      <c r="L45" s="9">
        <v>4</v>
      </c>
    </row>
    <row r="46" spans="1:12" ht="15" customHeight="1" x14ac:dyDescent="0.4">
      <c r="A46" s="6">
        <v>33</v>
      </c>
      <c r="B46" s="5">
        <v>934</v>
      </c>
      <c r="C46" s="9">
        <v>444</v>
      </c>
      <c r="D46" s="9">
        <v>490</v>
      </c>
      <c r="E46" s="6">
        <v>68</v>
      </c>
      <c r="F46" s="5">
        <v>785</v>
      </c>
      <c r="G46" s="9">
        <v>384</v>
      </c>
      <c r="H46" s="9">
        <v>401</v>
      </c>
      <c r="I46" s="4" t="s">
        <v>41</v>
      </c>
      <c r="J46" s="5">
        <v>8</v>
      </c>
      <c r="K46" s="9">
        <v>1</v>
      </c>
      <c r="L46" s="9">
        <v>7</v>
      </c>
    </row>
    <row r="47" spans="1:12" ht="15" customHeight="1" x14ac:dyDescent="0.4">
      <c r="A47" s="6">
        <v>34</v>
      </c>
      <c r="B47" s="5">
        <v>998</v>
      </c>
      <c r="C47" s="9">
        <v>468</v>
      </c>
      <c r="D47" s="9">
        <v>530</v>
      </c>
      <c r="E47" s="6">
        <v>69</v>
      </c>
      <c r="F47" s="5">
        <v>753</v>
      </c>
      <c r="G47" s="9">
        <v>368</v>
      </c>
      <c r="H47" s="9">
        <v>385</v>
      </c>
      <c r="I47" s="4" t="s">
        <v>18</v>
      </c>
      <c r="J47" s="5">
        <v>0</v>
      </c>
      <c r="K47" s="9">
        <v>0</v>
      </c>
      <c r="L47" s="9">
        <v>0</v>
      </c>
    </row>
    <row r="49" spans="1:4" x14ac:dyDescent="0.4">
      <c r="A49" s="2"/>
      <c r="B49" s="7"/>
      <c r="C49" s="7"/>
      <c r="D49" s="7"/>
    </row>
    <row r="50" spans="1:4" x14ac:dyDescent="0.4">
      <c r="B50" s="8"/>
      <c r="C50" s="8"/>
      <c r="D50" s="8"/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54"/>
  <sheetViews>
    <sheetView tabSelected="1" topLeftCell="A31" workbookViewId="0">
      <selection activeCell="R13" sqref="R13"/>
    </sheetView>
  </sheetViews>
  <sheetFormatPr defaultRowHeight="13.5" x14ac:dyDescent="0.4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4" width="7.125" style="1" customWidth="1"/>
    <col min="15" max="16" width="5.25" style="1" bestFit="1" customWidth="1"/>
    <col min="17" max="17" width="6" style="1" bestFit="1" customWidth="1"/>
    <col min="18" max="245" width="9" style="1" customWidth="1"/>
    <col min="246" max="246" width="7.125" style="1" bestFit="1" customWidth="1"/>
    <col min="247" max="247" width="7.125" style="1" customWidth="1"/>
    <col min="248" max="249" width="6.5" style="1" bestFit="1" customWidth="1"/>
    <col min="250" max="252" width="8.625" style="1" hidden="1" customWidth="1"/>
    <col min="253" max="253" width="7.125" style="1" bestFit="1" customWidth="1"/>
    <col min="254" max="254" width="7.125" style="1" customWidth="1"/>
    <col min="255" max="256" width="6.5" style="1" customWidth="1"/>
    <col min="257" max="259" width="8.625" style="1" hidden="1" customWidth="1"/>
    <col min="260" max="261" width="7.125" style="1" customWidth="1"/>
    <col min="262" max="263" width="6.5" style="1" customWidth="1"/>
    <col min="264" max="266" width="8.625" style="1" hidden="1" customWidth="1"/>
    <col min="267" max="270" width="7.125" style="1" customWidth="1"/>
    <col min="271" max="501" width="9" style="1" customWidth="1"/>
    <col min="502" max="502" width="7.125" style="1" bestFit="1" customWidth="1"/>
    <col min="503" max="503" width="7.125" style="1" customWidth="1"/>
    <col min="504" max="505" width="6.5" style="1" bestFit="1" customWidth="1"/>
    <col min="506" max="508" width="8.625" style="1" hidden="1" customWidth="1"/>
    <col min="509" max="509" width="7.125" style="1" bestFit="1" customWidth="1"/>
    <col min="510" max="510" width="7.125" style="1" customWidth="1"/>
    <col min="511" max="512" width="6.5" style="1" customWidth="1"/>
    <col min="513" max="515" width="8.625" style="1" hidden="1" customWidth="1"/>
    <col min="516" max="517" width="7.125" style="1" customWidth="1"/>
    <col min="518" max="519" width="6.5" style="1" customWidth="1"/>
    <col min="520" max="522" width="8.625" style="1" hidden="1" customWidth="1"/>
    <col min="523" max="526" width="7.125" style="1" customWidth="1"/>
    <col min="527" max="757" width="9" style="1" customWidth="1"/>
    <col min="758" max="758" width="7.125" style="1" bestFit="1" customWidth="1"/>
    <col min="759" max="759" width="7.125" style="1" customWidth="1"/>
    <col min="760" max="761" width="6.5" style="1" bestFit="1" customWidth="1"/>
    <col min="762" max="764" width="8.625" style="1" hidden="1" customWidth="1"/>
    <col min="765" max="765" width="7.125" style="1" bestFit="1" customWidth="1"/>
    <col min="766" max="766" width="7.125" style="1" customWidth="1"/>
    <col min="767" max="768" width="6.5" style="1" customWidth="1"/>
    <col min="769" max="771" width="8.625" style="1" hidden="1" customWidth="1"/>
    <col min="772" max="773" width="7.125" style="1" customWidth="1"/>
    <col min="774" max="775" width="6.5" style="1" customWidth="1"/>
    <col min="776" max="778" width="8.625" style="1" hidden="1" customWidth="1"/>
    <col min="779" max="782" width="7.125" style="1" customWidth="1"/>
    <col min="783" max="1013" width="9" style="1" customWidth="1"/>
    <col min="1014" max="1014" width="7.125" style="1" bestFit="1" customWidth="1"/>
    <col min="1015" max="1015" width="7.125" style="1" customWidth="1"/>
    <col min="1016" max="1017" width="6.5" style="1" bestFit="1" customWidth="1"/>
    <col min="1018" max="1020" width="8.625" style="1" hidden="1" customWidth="1"/>
    <col min="1021" max="1021" width="7.125" style="1" bestFit="1" customWidth="1"/>
    <col min="1022" max="1022" width="7.125" style="1" customWidth="1"/>
    <col min="1023" max="1024" width="6.5" style="1" customWidth="1"/>
    <col min="1025" max="1027" width="8.625" style="1" hidden="1" customWidth="1"/>
    <col min="1028" max="1029" width="7.125" style="1" customWidth="1"/>
    <col min="1030" max="1031" width="6.5" style="1" customWidth="1"/>
    <col min="1032" max="1034" width="8.625" style="1" hidden="1" customWidth="1"/>
    <col min="1035" max="1038" width="7.125" style="1" customWidth="1"/>
    <col min="1039" max="1269" width="9" style="1" customWidth="1"/>
    <col min="1270" max="1270" width="7.125" style="1" bestFit="1" customWidth="1"/>
    <col min="1271" max="1271" width="7.125" style="1" customWidth="1"/>
    <col min="1272" max="1273" width="6.5" style="1" bestFit="1" customWidth="1"/>
    <col min="1274" max="1276" width="8.625" style="1" hidden="1" customWidth="1"/>
    <col min="1277" max="1277" width="7.125" style="1" bestFit="1" customWidth="1"/>
    <col min="1278" max="1278" width="7.125" style="1" customWidth="1"/>
    <col min="1279" max="1280" width="6.5" style="1" customWidth="1"/>
    <col min="1281" max="1283" width="8.625" style="1" hidden="1" customWidth="1"/>
    <col min="1284" max="1285" width="7.125" style="1" customWidth="1"/>
    <col min="1286" max="1287" width="6.5" style="1" customWidth="1"/>
    <col min="1288" max="1290" width="8.625" style="1" hidden="1" customWidth="1"/>
    <col min="1291" max="1294" width="7.125" style="1" customWidth="1"/>
    <col min="1295" max="1525" width="9" style="1" customWidth="1"/>
    <col min="1526" max="1526" width="7.125" style="1" bestFit="1" customWidth="1"/>
    <col min="1527" max="1527" width="7.125" style="1" customWidth="1"/>
    <col min="1528" max="1529" width="6.5" style="1" bestFit="1" customWidth="1"/>
    <col min="1530" max="1532" width="8.625" style="1" hidden="1" customWidth="1"/>
    <col min="1533" max="1533" width="7.125" style="1" bestFit="1" customWidth="1"/>
    <col min="1534" max="1534" width="7.125" style="1" customWidth="1"/>
    <col min="1535" max="1536" width="6.5" style="1" customWidth="1"/>
    <col min="1537" max="1539" width="8.625" style="1" hidden="1" customWidth="1"/>
    <col min="1540" max="1541" width="7.125" style="1" customWidth="1"/>
    <col min="1542" max="1543" width="6.5" style="1" customWidth="1"/>
    <col min="1544" max="1546" width="8.625" style="1" hidden="1" customWidth="1"/>
    <col min="1547" max="1550" width="7.125" style="1" customWidth="1"/>
    <col min="1551" max="1781" width="9" style="1" customWidth="1"/>
    <col min="1782" max="1782" width="7.125" style="1" bestFit="1" customWidth="1"/>
    <col min="1783" max="1783" width="7.125" style="1" customWidth="1"/>
    <col min="1784" max="1785" width="6.5" style="1" bestFit="1" customWidth="1"/>
    <col min="1786" max="1788" width="8.625" style="1" hidden="1" customWidth="1"/>
    <col min="1789" max="1789" width="7.125" style="1" bestFit="1" customWidth="1"/>
    <col min="1790" max="1790" width="7.125" style="1" customWidth="1"/>
    <col min="1791" max="1792" width="6.5" style="1" customWidth="1"/>
    <col min="1793" max="1795" width="8.625" style="1" hidden="1" customWidth="1"/>
    <col min="1796" max="1797" width="7.125" style="1" customWidth="1"/>
    <col min="1798" max="1799" width="6.5" style="1" customWidth="1"/>
    <col min="1800" max="1802" width="8.625" style="1" hidden="1" customWidth="1"/>
    <col min="1803" max="1806" width="7.125" style="1" customWidth="1"/>
    <col min="1807" max="2037" width="9" style="1" customWidth="1"/>
    <col min="2038" max="2038" width="7.125" style="1" bestFit="1" customWidth="1"/>
    <col min="2039" max="2039" width="7.125" style="1" customWidth="1"/>
    <col min="2040" max="2041" width="6.5" style="1" bestFit="1" customWidth="1"/>
    <col min="2042" max="2044" width="8.625" style="1" hidden="1" customWidth="1"/>
    <col min="2045" max="2045" width="7.125" style="1" bestFit="1" customWidth="1"/>
    <col min="2046" max="2046" width="7.125" style="1" customWidth="1"/>
    <col min="2047" max="2048" width="6.5" style="1" customWidth="1"/>
    <col min="2049" max="2051" width="8.625" style="1" hidden="1" customWidth="1"/>
    <col min="2052" max="2053" width="7.125" style="1" customWidth="1"/>
    <col min="2054" max="2055" width="6.5" style="1" customWidth="1"/>
    <col min="2056" max="2058" width="8.625" style="1" hidden="1" customWidth="1"/>
    <col min="2059" max="2062" width="7.125" style="1" customWidth="1"/>
    <col min="2063" max="2293" width="9" style="1" customWidth="1"/>
    <col min="2294" max="2294" width="7.125" style="1" bestFit="1" customWidth="1"/>
    <col min="2295" max="2295" width="7.125" style="1" customWidth="1"/>
    <col min="2296" max="2297" width="6.5" style="1" bestFit="1" customWidth="1"/>
    <col min="2298" max="2300" width="8.625" style="1" hidden="1" customWidth="1"/>
    <col min="2301" max="2301" width="7.125" style="1" bestFit="1" customWidth="1"/>
    <col min="2302" max="2302" width="7.125" style="1" customWidth="1"/>
    <col min="2303" max="2304" width="6.5" style="1" customWidth="1"/>
    <col min="2305" max="2307" width="8.625" style="1" hidden="1" customWidth="1"/>
    <col min="2308" max="2309" width="7.125" style="1" customWidth="1"/>
    <col min="2310" max="2311" width="6.5" style="1" customWidth="1"/>
    <col min="2312" max="2314" width="8.625" style="1" hidden="1" customWidth="1"/>
    <col min="2315" max="2318" width="7.125" style="1" customWidth="1"/>
    <col min="2319" max="2549" width="9" style="1" customWidth="1"/>
    <col min="2550" max="2550" width="7.125" style="1" bestFit="1" customWidth="1"/>
    <col min="2551" max="2551" width="7.125" style="1" customWidth="1"/>
    <col min="2552" max="2553" width="6.5" style="1" bestFit="1" customWidth="1"/>
    <col min="2554" max="2556" width="8.625" style="1" hidden="1" customWidth="1"/>
    <col min="2557" max="2557" width="7.125" style="1" bestFit="1" customWidth="1"/>
    <col min="2558" max="2558" width="7.125" style="1" customWidth="1"/>
    <col min="2559" max="2560" width="6.5" style="1" customWidth="1"/>
    <col min="2561" max="2563" width="8.625" style="1" hidden="1" customWidth="1"/>
    <col min="2564" max="2565" width="7.125" style="1" customWidth="1"/>
    <col min="2566" max="2567" width="6.5" style="1" customWidth="1"/>
    <col min="2568" max="2570" width="8.625" style="1" hidden="1" customWidth="1"/>
    <col min="2571" max="2574" width="7.125" style="1" customWidth="1"/>
    <col min="2575" max="2805" width="9" style="1" customWidth="1"/>
    <col min="2806" max="2806" width="7.125" style="1" bestFit="1" customWidth="1"/>
    <col min="2807" max="2807" width="7.125" style="1" customWidth="1"/>
    <col min="2808" max="2809" width="6.5" style="1" bestFit="1" customWidth="1"/>
    <col min="2810" max="2812" width="8.625" style="1" hidden="1" customWidth="1"/>
    <col min="2813" max="2813" width="7.125" style="1" bestFit="1" customWidth="1"/>
    <col min="2814" max="2814" width="7.125" style="1" customWidth="1"/>
    <col min="2815" max="2816" width="6.5" style="1" customWidth="1"/>
    <col min="2817" max="2819" width="8.625" style="1" hidden="1" customWidth="1"/>
    <col min="2820" max="2821" width="7.125" style="1" customWidth="1"/>
    <col min="2822" max="2823" width="6.5" style="1" customWidth="1"/>
    <col min="2824" max="2826" width="8.625" style="1" hidden="1" customWidth="1"/>
    <col min="2827" max="2830" width="7.125" style="1" customWidth="1"/>
    <col min="2831" max="3061" width="9" style="1" customWidth="1"/>
    <col min="3062" max="3062" width="7.125" style="1" bestFit="1" customWidth="1"/>
    <col min="3063" max="3063" width="7.125" style="1" customWidth="1"/>
    <col min="3064" max="3065" width="6.5" style="1" bestFit="1" customWidth="1"/>
    <col min="3066" max="3068" width="8.625" style="1" hidden="1" customWidth="1"/>
    <col min="3069" max="3069" width="7.125" style="1" bestFit="1" customWidth="1"/>
    <col min="3070" max="3070" width="7.125" style="1" customWidth="1"/>
    <col min="3071" max="3072" width="6.5" style="1" customWidth="1"/>
    <col min="3073" max="3075" width="8.625" style="1" hidden="1" customWidth="1"/>
    <col min="3076" max="3077" width="7.125" style="1" customWidth="1"/>
    <col min="3078" max="3079" width="6.5" style="1" customWidth="1"/>
    <col min="3080" max="3082" width="8.625" style="1" hidden="1" customWidth="1"/>
    <col min="3083" max="3086" width="7.125" style="1" customWidth="1"/>
    <col min="3087" max="3317" width="9" style="1" customWidth="1"/>
    <col min="3318" max="3318" width="7.125" style="1" bestFit="1" customWidth="1"/>
    <col min="3319" max="3319" width="7.125" style="1" customWidth="1"/>
    <col min="3320" max="3321" width="6.5" style="1" bestFit="1" customWidth="1"/>
    <col min="3322" max="3324" width="8.625" style="1" hidden="1" customWidth="1"/>
    <col min="3325" max="3325" width="7.125" style="1" bestFit="1" customWidth="1"/>
    <col min="3326" max="3326" width="7.125" style="1" customWidth="1"/>
    <col min="3327" max="3328" width="6.5" style="1" customWidth="1"/>
    <col min="3329" max="3331" width="8.625" style="1" hidden="1" customWidth="1"/>
    <col min="3332" max="3333" width="7.125" style="1" customWidth="1"/>
    <col min="3334" max="3335" width="6.5" style="1" customWidth="1"/>
    <col min="3336" max="3338" width="8.625" style="1" hidden="1" customWidth="1"/>
    <col min="3339" max="3342" width="7.125" style="1" customWidth="1"/>
    <col min="3343" max="3573" width="9" style="1" customWidth="1"/>
    <col min="3574" max="3574" width="7.125" style="1" bestFit="1" customWidth="1"/>
    <col min="3575" max="3575" width="7.125" style="1" customWidth="1"/>
    <col min="3576" max="3577" width="6.5" style="1" bestFit="1" customWidth="1"/>
    <col min="3578" max="3580" width="8.625" style="1" hidden="1" customWidth="1"/>
    <col min="3581" max="3581" width="7.125" style="1" bestFit="1" customWidth="1"/>
    <col min="3582" max="3582" width="7.125" style="1" customWidth="1"/>
    <col min="3583" max="3584" width="6.5" style="1" customWidth="1"/>
    <col min="3585" max="3587" width="8.625" style="1" hidden="1" customWidth="1"/>
    <col min="3588" max="3589" width="7.125" style="1" customWidth="1"/>
    <col min="3590" max="3591" width="6.5" style="1" customWidth="1"/>
    <col min="3592" max="3594" width="8.625" style="1" hidden="1" customWidth="1"/>
    <col min="3595" max="3598" width="7.125" style="1" customWidth="1"/>
    <col min="3599" max="3829" width="9" style="1" customWidth="1"/>
    <col min="3830" max="3830" width="7.125" style="1" bestFit="1" customWidth="1"/>
    <col min="3831" max="3831" width="7.125" style="1" customWidth="1"/>
    <col min="3832" max="3833" width="6.5" style="1" bestFit="1" customWidth="1"/>
    <col min="3834" max="3836" width="8.625" style="1" hidden="1" customWidth="1"/>
    <col min="3837" max="3837" width="7.125" style="1" bestFit="1" customWidth="1"/>
    <col min="3838" max="3838" width="7.125" style="1" customWidth="1"/>
    <col min="3839" max="3840" width="6.5" style="1" customWidth="1"/>
    <col min="3841" max="3843" width="8.625" style="1" hidden="1" customWidth="1"/>
    <col min="3844" max="3845" width="7.125" style="1" customWidth="1"/>
    <col min="3846" max="3847" width="6.5" style="1" customWidth="1"/>
    <col min="3848" max="3850" width="8.625" style="1" hidden="1" customWidth="1"/>
    <col min="3851" max="3854" width="7.125" style="1" customWidth="1"/>
    <col min="3855" max="4085" width="9" style="1" customWidth="1"/>
    <col min="4086" max="4086" width="7.125" style="1" bestFit="1" customWidth="1"/>
    <col min="4087" max="4087" width="7.125" style="1" customWidth="1"/>
    <col min="4088" max="4089" width="6.5" style="1" bestFit="1" customWidth="1"/>
    <col min="4090" max="4092" width="8.625" style="1" hidden="1" customWidth="1"/>
    <col min="4093" max="4093" width="7.125" style="1" bestFit="1" customWidth="1"/>
    <col min="4094" max="4094" width="7.125" style="1" customWidth="1"/>
    <col min="4095" max="4096" width="6.5" style="1" customWidth="1"/>
    <col min="4097" max="4099" width="8.625" style="1" hidden="1" customWidth="1"/>
    <col min="4100" max="4101" width="7.125" style="1" customWidth="1"/>
    <col min="4102" max="4103" width="6.5" style="1" customWidth="1"/>
    <col min="4104" max="4106" width="8.625" style="1" hidden="1" customWidth="1"/>
    <col min="4107" max="4110" width="7.125" style="1" customWidth="1"/>
    <col min="4111" max="4341" width="9" style="1" customWidth="1"/>
    <col min="4342" max="4342" width="7.125" style="1" bestFit="1" customWidth="1"/>
    <col min="4343" max="4343" width="7.125" style="1" customWidth="1"/>
    <col min="4344" max="4345" width="6.5" style="1" bestFit="1" customWidth="1"/>
    <col min="4346" max="4348" width="8.625" style="1" hidden="1" customWidth="1"/>
    <col min="4349" max="4349" width="7.125" style="1" bestFit="1" customWidth="1"/>
    <col min="4350" max="4350" width="7.125" style="1" customWidth="1"/>
    <col min="4351" max="4352" width="6.5" style="1" customWidth="1"/>
    <col min="4353" max="4355" width="8.625" style="1" hidden="1" customWidth="1"/>
    <col min="4356" max="4357" width="7.125" style="1" customWidth="1"/>
    <col min="4358" max="4359" width="6.5" style="1" customWidth="1"/>
    <col min="4360" max="4362" width="8.625" style="1" hidden="1" customWidth="1"/>
    <col min="4363" max="4366" width="7.125" style="1" customWidth="1"/>
    <col min="4367" max="4597" width="9" style="1" customWidth="1"/>
    <col min="4598" max="4598" width="7.125" style="1" bestFit="1" customWidth="1"/>
    <col min="4599" max="4599" width="7.125" style="1" customWidth="1"/>
    <col min="4600" max="4601" width="6.5" style="1" bestFit="1" customWidth="1"/>
    <col min="4602" max="4604" width="8.625" style="1" hidden="1" customWidth="1"/>
    <col min="4605" max="4605" width="7.125" style="1" bestFit="1" customWidth="1"/>
    <col min="4606" max="4606" width="7.125" style="1" customWidth="1"/>
    <col min="4607" max="4608" width="6.5" style="1" customWidth="1"/>
    <col min="4609" max="4611" width="8.625" style="1" hidden="1" customWidth="1"/>
    <col min="4612" max="4613" width="7.125" style="1" customWidth="1"/>
    <col min="4614" max="4615" width="6.5" style="1" customWidth="1"/>
    <col min="4616" max="4618" width="8.625" style="1" hidden="1" customWidth="1"/>
    <col min="4619" max="4622" width="7.125" style="1" customWidth="1"/>
    <col min="4623" max="4853" width="9" style="1" customWidth="1"/>
    <col min="4854" max="4854" width="7.125" style="1" bestFit="1" customWidth="1"/>
    <col min="4855" max="4855" width="7.125" style="1" customWidth="1"/>
    <col min="4856" max="4857" width="6.5" style="1" bestFit="1" customWidth="1"/>
    <col min="4858" max="4860" width="8.625" style="1" hidden="1" customWidth="1"/>
    <col min="4861" max="4861" width="7.125" style="1" bestFit="1" customWidth="1"/>
    <col min="4862" max="4862" width="7.125" style="1" customWidth="1"/>
    <col min="4863" max="4864" width="6.5" style="1" customWidth="1"/>
    <col min="4865" max="4867" width="8.625" style="1" hidden="1" customWidth="1"/>
    <col min="4868" max="4869" width="7.125" style="1" customWidth="1"/>
    <col min="4870" max="4871" width="6.5" style="1" customWidth="1"/>
    <col min="4872" max="4874" width="8.625" style="1" hidden="1" customWidth="1"/>
    <col min="4875" max="4878" width="7.125" style="1" customWidth="1"/>
    <col min="4879" max="5109" width="9" style="1" customWidth="1"/>
    <col min="5110" max="5110" width="7.125" style="1" bestFit="1" customWidth="1"/>
    <col min="5111" max="5111" width="7.125" style="1" customWidth="1"/>
    <col min="5112" max="5113" width="6.5" style="1" bestFit="1" customWidth="1"/>
    <col min="5114" max="5116" width="8.625" style="1" hidden="1" customWidth="1"/>
    <col min="5117" max="5117" width="7.125" style="1" bestFit="1" customWidth="1"/>
    <col min="5118" max="5118" width="7.125" style="1" customWidth="1"/>
    <col min="5119" max="5120" width="6.5" style="1" customWidth="1"/>
    <col min="5121" max="5123" width="8.625" style="1" hidden="1" customWidth="1"/>
    <col min="5124" max="5125" width="7.125" style="1" customWidth="1"/>
    <col min="5126" max="5127" width="6.5" style="1" customWidth="1"/>
    <col min="5128" max="5130" width="8.625" style="1" hidden="1" customWidth="1"/>
    <col min="5131" max="5134" width="7.125" style="1" customWidth="1"/>
    <col min="5135" max="5365" width="9" style="1" customWidth="1"/>
    <col min="5366" max="5366" width="7.125" style="1" bestFit="1" customWidth="1"/>
    <col min="5367" max="5367" width="7.125" style="1" customWidth="1"/>
    <col min="5368" max="5369" width="6.5" style="1" bestFit="1" customWidth="1"/>
    <col min="5370" max="5372" width="8.625" style="1" hidden="1" customWidth="1"/>
    <col min="5373" max="5373" width="7.125" style="1" bestFit="1" customWidth="1"/>
    <col min="5374" max="5374" width="7.125" style="1" customWidth="1"/>
    <col min="5375" max="5376" width="6.5" style="1" customWidth="1"/>
    <col min="5377" max="5379" width="8.625" style="1" hidden="1" customWidth="1"/>
    <col min="5380" max="5381" width="7.125" style="1" customWidth="1"/>
    <col min="5382" max="5383" width="6.5" style="1" customWidth="1"/>
    <col min="5384" max="5386" width="8.625" style="1" hidden="1" customWidth="1"/>
    <col min="5387" max="5390" width="7.125" style="1" customWidth="1"/>
    <col min="5391" max="5621" width="9" style="1" customWidth="1"/>
    <col min="5622" max="5622" width="7.125" style="1" bestFit="1" customWidth="1"/>
    <col min="5623" max="5623" width="7.125" style="1" customWidth="1"/>
    <col min="5624" max="5625" width="6.5" style="1" bestFit="1" customWidth="1"/>
    <col min="5626" max="5628" width="8.625" style="1" hidden="1" customWidth="1"/>
    <col min="5629" max="5629" width="7.125" style="1" bestFit="1" customWidth="1"/>
    <col min="5630" max="5630" width="7.125" style="1" customWidth="1"/>
    <col min="5631" max="5632" width="6.5" style="1" customWidth="1"/>
    <col min="5633" max="5635" width="8.625" style="1" hidden="1" customWidth="1"/>
    <col min="5636" max="5637" width="7.125" style="1" customWidth="1"/>
    <col min="5638" max="5639" width="6.5" style="1" customWidth="1"/>
    <col min="5640" max="5642" width="8.625" style="1" hidden="1" customWidth="1"/>
    <col min="5643" max="5646" width="7.125" style="1" customWidth="1"/>
    <col min="5647" max="5877" width="9" style="1" customWidth="1"/>
    <col min="5878" max="5878" width="7.125" style="1" bestFit="1" customWidth="1"/>
    <col min="5879" max="5879" width="7.125" style="1" customWidth="1"/>
    <col min="5880" max="5881" width="6.5" style="1" bestFit="1" customWidth="1"/>
    <col min="5882" max="5884" width="8.625" style="1" hidden="1" customWidth="1"/>
    <col min="5885" max="5885" width="7.125" style="1" bestFit="1" customWidth="1"/>
    <col min="5886" max="5886" width="7.125" style="1" customWidth="1"/>
    <col min="5887" max="5888" width="6.5" style="1" customWidth="1"/>
    <col min="5889" max="5891" width="8.625" style="1" hidden="1" customWidth="1"/>
    <col min="5892" max="5893" width="7.125" style="1" customWidth="1"/>
    <col min="5894" max="5895" width="6.5" style="1" customWidth="1"/>
    <col min="5896" max="5898" width="8.625" style="1" hidden="1" customWidth="1"/>
    <col min="5899" max="5902" width="7.125" style="1" customWidth="1"/>
    <col min="5903" max="6133" width="9" style="1" customWidth="1"/>
    <col min="6134" max="6134" width="7.125" style="1" bestFit="1" customWidth="1"/>
    <col min="6135" max="6135" width="7.125" style="1" customWidth="1"/>
    <col min="6136" max="6137" width="6.5" style="1" bestFit="1" customWidth="1"/>
    <col min="6138" max="6140" width="8.625" style="1" hidden="1" customWidth="1"/>
    <col min="6141" max="6141" width="7.125" style="1" bestFit="1" customWidth="1"/>
    <col min="6142" max="6142" width="7.125" style="1" customWidth="1"/>
    <col min="6143" max="6144" width="6.5" style="1" customWidth="1"/>
    <col min="6145" max="6147" width="8.625" style="1" hidden="1" customWidth="1"/>
    <col min="6148" max="6149" width="7.125" style="1" customWidth="1"/>
    <col min="6150" max="6151" width="6.5" style="1" customWidth="1"/>
    <col min="6152" max="6154" width="8.625" style="1" hidden="1" customWidth="1"/>
    <col min="6155" max="6158" width="7.125" style="1" customWidth="1"/>
    <col min="6159" max="6389" width="9" style="1" customWidth="1"/>
    <col min="6390" max="6390" width="7.125" style="1" bestFit="1" customWidth="1"/>
    <col min="6391" max="6391" width="7.125" style="1" customWidth="1"/>
    <col min="6392" max="6393" width="6.5" style="1" bestFit="1" customWidth="1"/>
    <col min="6394" max="6396" width="8.625" style="1" hidden="1" customWidth="1"/>
    <col min="6397" max="6397" width="7.125" style="1" bestFit="1" customWidth="1"/>
    <col min="6398" max="6398" width="7.125" style="1" customWidth="1"/>
    <col min="6399" max="6400" width="6.5" style="1" customWidth="1"/>
    <col min="6401" max="6403" width="8.625" style="1" hidden="1" customWidth="1"/>
    <col min="6404" max="6405" width="7.125" style="1" customWidth="1"/>
    <col min="6406" max="6407" width="6.5" style="1" customWidth="1"/>
    <col min="6408" max="6410" width="8.625" style="1" hidden="1" customWidth="1"/>
    <col min="6411" max="6414" width="7.125" style="1" customWidth="1"/>
    <col min="6415" max="6645" width="9" style="1" customWidth="1"/>
    <col min="6646" max="6646" width="7.125" style="1" bestFit="1" customWidth="1"/>
    <col min="6647" max="6647" width="7.125" style="1" customWidth="1"/>
    <col min="6648" max="6649" width="6.5" style="1" bestFit="1" customWidth="1"/>
    <col min="6650" max="6652" width="8.625" style="1" hidden="1" customWidth="1"/>
    <col min="6653" max="6653" width="7.125" style="1" bestFit="1" customWidth="1"/>
    <col min="6654" max="6654" width="7.125" style="1" customWidth="1"/>
    <col min="6655" max="6656" width="6.5" style="1" customWidth="1"/>
    <col min="6657" max="6659" width="8.625" style="1" hidden="1" customWidth="1"/>
    <col min="6660" max="6661" width="7.125" style="1" customWidth="1"/>
    <col min="6662" max="6663" width="6.5" style="1" customWidth="1"/>
    <col min="6664" max="6666" width="8.625" style="1" hidden="1" customWidth="1"/>
    <col min="6667" max="6670" width="7.125" style="1" customWidth="1"/>
    <col min="6671" max="6901" width="9" style="1" customWidth="1"/>
    <col min="6902" max="6902" width="7.125" style="1" bestFit="1" customWidth="1"/>
    <col min="6903" max="6903" width="7.125" style="1" customWidth="1"/>
    <col min="6904" max="6905" width="6.5" style="1" bestFit="1" customWidth="1"/>
    <col min="6906" max="6908" width="8.625" style="1" hidden="1" customWidth="1"/>
    <col min="6909" max="6909" width="7.125" style="1" bestFit="1" customWidth="1"/>
    <col min="6910" max="6910" width="7.125" style="1" customWidth="1"/>
    <col min="6911" max="6912" width="6.5" style="1" customWidth="1"/>
    <col min="6913" max="6915" width="8.625" style="1" hidden="1" customWidth="1"/>
    <col min="6916" max="6917" width="7.125" style="1" customWidth="1"/>
    <col min="6918" max="6919" width="6.5" style="1" customWidth="1"/>
    <col min="6920" max="6922" width="8.625" style="1" hidden="1" customWidth="1"/>
    <col min="6923" max="6926" width="7.125" style="1" customWidth="1"/>
    <col min="6927" max="7157" width="9" style="1" customWidth="1"/>
    <col min="7158" max="7158" width="7.125" style="1" bestFit="1" customWidth="1"/>
    <col min="7159" max="7159" width="7.125" style="1" customWidth="1"/>
    <col min="7160" max="7161" width="6.5" style="1" bestFit="1" customWidth="1"/>
    <col min="7162" max="7164" width="8.625" style="1" hidden="1" customWidth="1"/>
    <col min="7165" max="7165" width="7.125" style="1" bestFit="1" customWidth="1"/>
    <col min="7166" max="7166" width="7.125" style="1" customWidth="1"/>
    <col min="7167" max="7168" width="6.5" style="1" customWidth="1"/>
    <col min="7169" max="7171" width="8.625" style="1" hidden="1" customWidth="1"/>
    <col min="7172" max="7173" width="7.125" style="1" customWidth="1"/>
    <col min="7174" max="7175" width="6.5" style="1" customWidth="1"/>
    <col min="7176" max="7178" width="8.625" style="1" hidden="1" customWidth="1"/>
    <col min="7179" max="7182" width="7.125" style="1" customWidth="1"/>
    <col min="7183" max="7413" width="9" style="1" customWidth="1"/>
    <col min="7414" max="7414" width="7.125" style="1" bestFit="1" customWidth="1"/>
    <col min="7415" max="7415" width="7.125" style="1" customWidth="1"/>
    <col min="7416" max="7417" width="6.5" style="1" bestFit="1" customWidth="1"/>
    <col min="7418" max="7420" width="8.625" style="1" hidden="1" customWidth="1"/>
    <col min="7421" max="7421" width="7.125" style="1" bestFit="1" customWidth="1"/>
    <col min="7422" max="7422" width="7.125" style="1" customWidth="1"/>
    <col min="7423" max="7424" width="6.5" style="1" customWidth="1"/>
    <col min="7425" max="7427" width="8.625" style="1" hidden="1" customWidth="1"/>
    <col min="7428" max="7429" width="7.125" style="1" customWidth="1"/>
    <col min="7430" max="7431" width="6.5" style="1" customWidth="1"/>
    <col min="7432" max="7434" width="8.625" style="1" hidden="1" customWidth="1"/>
    <col min="7435" max="7438" width="7.125" style="1" customWidth="1"/>
    <col min="7439" max="7669" width="9" style="1" customWidth="1"/>
    <col min="7670" max="7670" width="7.125" style="1" bestFit="1" customWidth="1"/>
    <col min="7671" max="7671" width="7.125" style="1" customWidth="1"/>
    <col min="7672" max="7673" width="6.5" style="1" bestFit="1" customWidth="1"/>
    <col min="7674" max="7676" width="8.625" style="1" hidden="1" customWidth="1"/>
    <col min="7677" max="7677" width="7.125" style="1" bestFit="1" customWidth="1"/>
    <col min="7678" max="7678" width="7.125" style="1" customWidth="1"/>
    <col min="7679" max="7680" width="6.5" style="1" customWidth="1"/>
    <col min="7681" max="7683" width="8.625" style="1" hidden="1" customWidth="1"/>
    <col min="7684" max="7685" width="7.125" style="1" customWidth="1"/>
    <col min="7686" max="7687" width="6.5" style="1" customWidth="1"/>
    <col min="7688" max="7690" width="8.625" style="1" hidden="1" customWidth="1"/>
    <col min="7691" max="7694" width="7.125" style="1" customWidth="1"/>
    <col min="7695" max="7925" width="9" style="1" customWidth="1"/>
    <col min="7926" max="7926" width="7.125" style="1" bestFit="1" customWidth="1"/>
    <col min="7927" max="7927" width="7.125" style="1" customWidth="1"/>
    <col min="7928" max="7929" width="6.5" style="1" bestFit="1" customWidth="1"/>
    <col min="7930" max="7932" width="8.625" style="1" hidden="1" customWidth="1"/>
    <col min="7933" max="7933" width="7.125" style="1" bestFit="1" customWidth="1"/>
    <col min="7934" max="7934" width="7.125" style="1" customWidth="1"/>
    <col min="7935" max="7936" width="6.5" style="1" customWidth="1"/>
    <col min="7937" max="7939" width="8.625" style="1" hidden="1" customWidth="1"/>
    <col min="7940" max="7941" width="7.125" style="1" customWidth="1"/>
    <col min="7942" max="7943" width="6.5" style="1" customWidth="1"/>
    <col min="7944" max="7946" width="8.625" style="1" hidden="1" customWidth="1"/>
    <col min="7947" max="7950" width="7.125" style="1" customWidth="1"/>
    <col min="7951" max="8181" width="9" style="1" customWidth="1"/>
    <col min="8182" max="8182" width="7.125" style="1" bestFit="1" customWidth="1"/>
    <col min="8183" max="8183" width="7.125" style="1" customWidth="1"/>
    <col min="8184" max="8185" width="6.5" style="1" bestFit="1" customWidth="1"/>
    <col min="8186" max="8188" width="8.625" style="1" hidden="1" customWidth="1"/>
    <col min="8189" max="8189" width="7.125" style="1" bestFit="1" customWidth="1"/>
    <col min="8190" max="8190" width="7.125" style="1" customWidth="1"/>
    <col min="8191" max="8192" width="6.5" style="1" customWidth="1"/>
    <col min="8193" max="8195" width="8.625" style="1" hidden="1" customWidth="1"/>
    <col min="8196" max="8197" width="7.125" style="1" customWidth="1"/>
    <col min="8198" max="8199" width="6.5" style="1" customWidth="1"/>
    <col min="8200" max="8202" width="8.625" style="1" hidden="1" customWidth="1"/>
    <col min="8203" max="8206" width="7.125" style="1" customWidth="1"/>
    <col min="8207" max="8437" width="9" style="1" customWidth="1"/>
    <col min="8438" max="8438" width="7.125" style="1" bestFit="1" customWidth="1"/>
    <col min="8439" max="8439" width="7.125" style="1" customWidth="1"/>
    <col min="8440" max="8441" width="6.5" style="1" bestFit="1" customWidth="1"/>
    <col min="8442" max="8444" width="8.625" style="1" hidden="1" customWidth="1"/>
    <col min="8445" max="8445" width="7.125" style="1" bestFit="1" customWidth="1"/>
    <col min="8446" max="8446" width="7.125" style="1" customWidth="1"/>
    <col min="8447" max="8448" width="6.5" style="1" customWidth="1"/>
    <col min="8449" max="8451" width="8.625" style="1" hidden="1" customWidth="1"/>
    <col min="8452" max="8453" width="7.125" style="1" customWidth="1"/>
    <col min="8454" max="8455" width="6.5" style="1" customWidth="1"/>
    <col min="8456" max="8458" width="8.625" style="1" hidden="1" customWidth="1"/>
    <col min="8459" max="8462" width="7.125" style="1" customWidth="1"/>
    <col min="8463" max="8693" width="9" style="1" customWidth="1"/>
    <col min="8694" max="8694" width="7.125" style="1" bestFit="1" customWidth="1"/>
    <col min="8695" max="8695" width="7.125" style="1" customWidth="1"/>
    <col min="8696" max="8697" width="6.5" style="1" bestFit="1" customWidth="1"/>
    <col min="8698" max="8700" width="8.625" style="1" hidden="1" customWidth="1"/>
    <col min="8701" max="8701" width="7.125" style="1" bestFit="1" customWidth="1"/>
    <col min="8702" max="8702" width="7.125" style="1" customWidth="1"/>
    <col min="8703" max="8704" width="6.5" style="1" customWidth="1"/>
    <col min="8705" max="8707" width="8.625" style="1" hidden="1" customWidth="1"/>
    <col min="8708" max="8709" width="7.125" style="1" customWidth="1"/>
    <col min="8710" max="8711" width="6.5" style="1" customWidth="1"/>
    <col min="8712" max="8714" width="8.625" style="1" hidden="1" customWidth="1"/>
    <col min="8715" max="8718" width="7.125" style="1" customWidth="1"/>
    <col min="8719" max="8949" width="9" style="1" customWidth="1"/>
    <col min="8950" max="8950" width="7.125" style="1" bestFit="1" customWidth="1"/>
    <col min="8951" max="8951" width="7.125" style="1" customWidth="1"/>
    <col min="8952" max="8953" width="6.5" style="1" bestFit="1" customWidth="1"/>
    <col min="8954" max="8956" width="8.625" style="1" hidden="1" customWidth="1"/>
    <col min="8957" max="8957" width="7.125" style="1" bestFit="1" customWidth="1"/>
    <col min="8958" max="8958" width="7.125" style="1" customWidth="1"/>
    <col min="8959" max="8960" width="6.5" style="1" customWidth="1"/>
    <col min="8961" max="8963" width="8.625" style="1" hidden="1" customWidth="1"/>
    <col min="8964" max="8965" width="7.125" style="1" customWidth="1"/>
    <col min="8966" max="8967" width="6.5" style="1" customWidth="1"/>
    <col min="8968" max="8970" width="8.625" style="1" hidden="1" customWidth="1"/>
    <col min="8971" max="8974" width="7.125" style="1" customWidth="1"/>
    <col min="8975" max="9205" width="9" style="1" customWidth="1"/>
    <col min="9206" max="9206" width="7.125" style="1" bestFit="1" customWidth="1"/>
    <col min="9207" max="9207" width="7.125" style="1" customWidth="1"/>
    <col min="9208" max="9209" width="6.5" style="1" bestFit="1" customWidth="1"/>
    <col min="9210" max="9212" width="8.625" style="1" hidden="1" customWidth="1"/>
    <col min="9213" max="9213" width="7.125" style="1" bestFit="1" customWidth="1"/>
    <col min="9214" max="9214" width="7.125" style="1" customWidth="1"/>
    <col min="9215" max="9216" width="6.5" style="1" customWidth="1"/>
    <col min="9217" max="9219" width="8.625" style="1" hidden="1" customWidth="1"/>
    <col min="9220" max="9221" width="7.125" style="1" customWidth="1"/>
    <col min="9222" max="9223" width="6.5" style="1" customWidth="1"/>
    <col min="9224" max="9226" width="8.625" style="1" hidden="1" customWidth="1"/>
    <col min="9227" max="9230" width="7.125" style="1" customWidth="1"/>
    <col min="9231" max="9461" width="9" style="1" customWidth="1"/>
    <col min="9462" max="9462" width="7.125" style="1" bestFit="1" customWidth="1"/>
    <col min="9463" max="9463" width="7.125" style="1" customWidth="1"/>
    <col min="9464" max="9465" width="6.5" style="1" bestFit="1" customWidth="1"/>
    <col min="9466" max="9468" width="8.625" style="1" hidden="1" customWidth="1"/>
    <col min="9469" max="9469" width="7.125" style="1" bestFit="1" customWidth="1"/>
    <col min="9470" max="9470" width="7.125" style="1" customWidth="1"/>
    <col min="9471" max="9472" width="6.5" style="1" customWidth="1"/>
    <col min="9473" max="9475" width="8.625" style="1" hidden="1" customWidth="1"/>
    <col min="9476" max="9477" width="7.125" style="1" customWidth="1"/>
    <col min="9478" max="9479" width="6.5" style="1" customWidth="1"/>
    <col min="9480" max="9482" width="8.625" style="1" hidden="1" customWidth="1"/>
    <col min="9483" max="9486" width="7.125" style="1" customWidth="1"/>
    <col min="9487" max="9717" width="9" style="1" customWidth="1"/>
    <col min="9718" max="9718" width="7.125" style="1" bestFit="1" customWidth="1"/>
    <col min="9719" max="9719" width="7.125" style="1" customWidth="1"/>
    <col min="9720" max="9721" width="6.5" style="1" bestFit="1" customWidth="1"/>
    <col min="9722" max="9724" width="8.625" style="1" hidden="1" customWidth="1"/>
    <col min="9725" max="9725" width="7.125" style="1" bestFit="1" customWidth="1"/>
    <col min="9726" max="9726" width="7.125" style="1" customWidth="1"/>
    <col min="9727" max="9728" width="6.5" style="1" customWidth="1"/>
    <col min="9729" max="9731" width="8.625" style="1" hidden="1" customWidth="1"/>
    <col min="9732" max="9733" width="7.125" style="1" customWidth="1"/>
    <col min="9734" max="9735" width="6.5" style="1" customWidth="1"/>
    <col min="9736" max="9738" width="8.625" style="1" hidden="1" customWidth="1"/>
    <col min="9739" max="9742" width="7.125" style="1" customWidth="1"/>
    <col min="9743" max="9973" width="9" style="1" customWidth="1"/>
    <col min="9974" max="9974" width="7.125" style="1" bestFit="1" customWidth="1"/>
    <col min="9975" max="9975" width="7.125" style="1" customWidth="1"/>
    <col min="9976" max="9977" width="6.5" style="1" bestFit="1" customWidth="1"/>
    <col min="9978" max="9980" width="8.625" style="1" hidden="1" customWidth="1"/>
    <col min="9981" max="9981" width="7.125" style="1" bestFit="1" customWidth="1"/>
    <col min="9982" max="9982" width="7.125" style="1" customWidth="1"/>
    <col min="9983" max="9984" width="6.5" style="1" customWidth="1"/>
    <col min="9985" max="9987" width="8.625" style="1" hidden="1" customWidth="1"/>
    <col min="9988" max="9989" width="7.125" style="1" customWidth="1"/>
    <col min="9990" max="9991" width="6.5" style="1" customWidth="1"/>
    <col min="9992" max="9994" width="8.625" style="1" hidden="1" customWidth="1"/>
    <col min="9995" max="9998" width="7.125" style="1" customWidth="1"/>
    <col min="9999" max="10229" width="9" style="1" customWidth="1"/>
    <col min="10230" max="10230" width="7.125" style="1" bestFit="1" customWidth="1"/>
    <col min="10231" max="10231" width="7.125" style="1" customWidth="1"/>
    <col min="10232" max="10233" width="6.5" style="1" bestFit="1" customWidth="1"/>
    <col min="10234" max="10236" width="8.625" style="1" hidden="1" customWidth="1"/>
    <col min="10237" max="10237" width="7.125" style="1" bestFit="1" customWidth="1"/>
    <col min="10238" max="10238" width="7.125" style="1" customWidth="1"/>
    <col min="10239" max="10240" width="6.5" style="1" customWidth="1"/>
    <col min="10241" max="10243" width="8.625" style="1" hidden="1" customWidth="1"/>
    <col min="10244" max="10245" width="7.125" style="1" customWidth="1"/>
    <col min="10246" max="10247" width="6.5" style="1" customWidth="1"/>
    <col min="10248" max="10250" width="8.625" style="1" hidden="1" customWidth="1"/>
    <col min="10251" max="10254" width="7.125" style="1" customWidth="1"/>
    <col min="10255" max="10485" width="9" style="1" customWidth="1"/>
    <col min="10486" max="10486" width="7.125" style="1" bestFit="1" customWidth="1"/>
    <col min="10487" max="10487" width="7.125" style="1" customWidth="1"/>
    <col min="10488" max="10489" width="6.5" style="1" bestFit="1" customWidth="1"/>
    <col min="10490" max="10492" width="8.625" style="1" hidden="1" customWidth="1"/>
    <col min="10493" max="10493" width="7.125" style="1" bestFit="1" customWidth="1"/>
    <col min="10494" max="10494" width="7.125" style="1" customWidth="1"/>
    <col min="10495" max="10496" width="6.5" style="1" customWidth="1"/>
    <col min="10497" max="10499" width="8.625" style="1" hidden="1" customWidth="1"/>
    <col min="10500" max="10501" width="7.125" style="1" customWidth="1"/>
    <col min="10502" max="10503" width="6.5" style="1" customWidth="1"/>
    <col min="10504" max="10506" width="8.625" style="1" hidden="1" customWidth="1"/>
    <col min="10507" max="10510" width="7.125" style="1" customWidth="1"/>
    <col min="10511" max="10741" width="9" style="1" customWidth="1"/>
    <col min="10742" max="10742" width="7.125" style="1" bestFit="1" customWidth="1"/>
    <col min="10743" max="10743" width="7.125" style="1" customWidth="1"/>
    <col min="10744" max="10745" width="6.5" style="1" bestFit="1" customWidth="1"/>
    <col min="10746" max="10748" width="8.625" style="1" hidden="1" customWidth="1"/>
    <col min="10749" max="10749" width="7.125" style="1" bestFit="1" customWidth="1"/>
    <col min="10750" max="10750" width="7.125" style="1" customWidth="1"/>
    <col min="10751" max="10752" width="6.5" style="1" customWidth="1"/>
    <col min="10753" max="10755" width="8.625" style="1" hidden="1" customWidth="1"/>
    <col min="10756" max="10757" width="7.125" style="1" customWidth="1"/>
    <col min="10758" max="10759" width="6.5" style="1" customWidth="1"/>
    <col min="10760" max="10762" width="8.625" style="1" hidden="1" customWidth="1"/>
    <col min="10763" max="10766" width="7.125" style="1" customWidth="1"/>
    <col min="10767" max="10997" width="9" style="1" customWidth="1"/>
    <col min="10998" max="10998" width="7.125" style="1" bestFit="1" customWidth="1"/>
    <col min="10999" max="10999" width="7.125" style="1" customWidth="1"/>
    <col min="11000" max="11001" width="6.5" style="1" bestFit="1" customWidth="1"/>
    <col min="11002" max="11004" width="8.625" style="1" hidden="1" customWidth="1"/>
    <col min="11005" max="11005" width="7.125" style="1" bestFit="1" customWidth="1"/>
    <col min="11006" max="11006" width="7.125" style="1" customWidth="1"/>
    <col min="11007" max="11008" width="6.5" style="1" customWidth="1"/>
    <col min="11009" max="11011" width="8.625" style="1" hidden="1" customWidth="1"/>
    <col min="11012" max="11013" width="7.125" style="1" customWidth="1"/>
    <col min="11014" max="11015" width="6.5" style="1" customWidth="1"/>
    <col min="11016" max="11018" width="8.625" style="1" hidden="1" customWidth="1"/>
    <col min="11019" max="11022" width="7.125" style="1" customWidth="1"/>
    <col min="11023" max="11253" width="9" style="1" customWidth="1"/>
    <col min="11254" max="11254" width="7.125" style="1" bestFit="1" customWidth="1"/>
    <col min="11255" max="11255" width="7.125" style="1" customWidth="1"/>
    <col min="11256" max="11257" width="6.5" style="1" bestFit="1" customWidth="1"/>
    <col min="11258" max="11260" width="8.625" style="1" hidden="1" customWidth="1"/>
    <col min="11261" max="11261" width="7.125" style="1" bestFit="1" customWidth="1"/>
    <col min="11262" max="11262" width="7.125" style="1" customWidth="1"/>
    <col min="11263" max="11264" width="6.5" style="1" customWidth="1"/>
    <col min="11265" max="11267" width="8.625" style="1" hidden="1" customWidth="1"/>
    <col min="11268" max="11269" width="7.125" style="1" customWidth="1"/>
    <col min="11270" max="11271" width="6.5" style="1" customWidth="1"/>
    <col min="11272" max="11274" width="8.625" style="1" hidden="1" customWidth="1"/>
    <col min="11275" max="11278" width="7.125" style="1" customWidth="1"/>
    <col min="11279" max="11509" width="9" style="1" customWidth="1"/>
    <col min="11510" max="11510" width="7.125" style="1" bestFit="1" customWidth="1"/>
    <col min="11511" max="11511" width="7.125" style="1" customWidth="1"/>
    <col min="11512" max="11513" width="6.5" style="1" bestFit="1" customWidth="1"/>
    <col min="11514" max="11516" width="8.625" style="1" hidden="1" customWidth="1"/>
    <col min="11517" max="11517" width="7.125" style="1" bestFit="1" customWidth="1"/>
    <col min="11518" max="11518" width="7.125" style="1" customWidth="1"/>
    <col min="11519" max="11520" width="6.5" style="1" customWidth="1"/>
    <col min="11521" max="11523" width="8.625" style="1" hidden="1" customWidth="1"/>
    <col min="11524" max="11525" width="7.125" style="1" customWidth="1"/>
    <col min="11526" max="11527" width="6.5" style="1" customWidth="1"/>
    <col min="11528" max="11530" width="8.625" style="1" hidden="1" customWidth="1"/>
    <col min="11531" max="11534" width="7.125" style="1" customWidth="1"/>
    <col min="11535" max="11765" width="9" style="1" customWidth="1"/>
    <col min="11766" max="11766" width="7.125" style="1" bestFit="1" customWidth="1"/>
    <col min="11767" max="11767" width="7.125" style="1" customWidth="1"/>
    <col min="11768" max="11769" width="6.5" style="1" bestFit="1" customWidth="1"/>
    <col min="11770" max="11772" width="8.625" style="1" hidden="1" customWidth="1"/>
    <col min="11773" max="11773" width="7.125" style="1" bestFit="1" customWidth="1"/>
    <col min="11774" max="11774" width="7.125" style="1" customWidth="1"/>
    <col min="11775" max="11776" width="6.5" style="1" customWidth="1"/>
    <col min="11777" max="11779" width="8.625" style="1" hidden="1" customWidth="1"/>
    <col min="11780" max="11781" width="7.125" style="1" customWidth="1"/>
    <col min="11782" max="11783" width="6.5" style="1" customWidth="1"/>
    <col min="11784" max="11786" width="8.625" style="1" hidden="1" customWidth="1"/>
    <col min="11787" max="11790" width="7.125" style="1" customWidth="1"/>
    <col min="11791" max="12021" width="9" style="1" customWidth="1"/>
    <col min="12022" max="12022" width="7.125" style="1" bestFit="1" customWidth="1"/>
    <col min="12023" max="12023" width="7.125" style="1" customWidth="1"/>
    <col min="12024" max="12025" width="6.5" style="1" bestFit="1" customWidth="1"/>
    <col min="12026" max="12028" width="8.625" style="1" hidden="1" customWidth="1"/>
    <col min="12029" max="12029" width="7.125" style="1" bestFit="1" customWidth="1"/>
    <col min="12030" max="12030" width="7.125" style="1" customWidth="1"/>
    <col min="12031" max="12032" width="6.5" style="1" customWidth="1"/>
    <col min="12033" max="12035" width="8.625" style="1" hidden="1" customWidth="1"/>
    <col min="12036" max="12037" width="7.125" style="1" customWidth="1"/>
    <col min="12038" max="12039" width="6.5" style="1" customWidth="1"/>
    <col min="12040" max="12042" width="8.625" style="1" hidden="1" customWidth="1"/>
    <col min="12043" max="12046" width="7.125" style="1" customWidth="1"/>
    <col min="12047" max="12277" width="9" style="1" customWidth="1"/>
    <col min="12278" max="12278" width="7.125" style="1" bestFit="1" customWidth="1"/>
    <col min="12279" max="12279" width="7.125" style="1" customWidth="1"/>
    <col min="12280" max="12281" width="6.5" style="1" bestFit="1" customWidth="1"/>
    <col min="12282" max="12284" width="8.625" style="1" hidden="1" customWidth="1"/>
    <col min="12285" max="12285" width="7.125" style="1" bestFit="1" customWidth="1"/>
    <col min="12286" max="12286" width="7.125" style="1" customWidth="1"/>
    <col min="12287" max="12288" width="6.5" style="1" customWidth="1"/>
    <col min="12289" max="12291" width="8.625" style="1" hidden="1" customWidth="1"/>
    <col min="12292" max="12293" width="7.125" style="1" customWidth="1"/>
    <col min="12294" max="12295" width="6.5" style="1" customWidth="1"/>
    <col min="12296" max="12298" width="8.625" style="1" hidden="1" customWidth="1"/>
    <col min="12299" max="12302" width="7.125" style="1" customWidth="1"/>
    <col min="12303" max="12533" width="9" style="1" customWidth="1"/>
    <col min="12534" max="12534" width="7.125" style="1" bestFit="1" customWidth="1"/>
    <col min="12535" max="12535" width="7.125" style="1" customWidth="1"/>
    <col min="12536" max="12537" width="6.5" style="1" bestFit="1" customWidth="1"/>
    <col min="12538" max="12540" width="8.625" style="1" hidden="1" customWidth="1"/>
    <col min="12541" max="12541" width="7.125" style="1" bestFit="1" customWidth="1"/>
    <col min="12542" max="12542" width="7.125" style="1" customWidth="1"/>
    <col min="12543" max="12544" width="6.5" style="1" customWidth="1"/>
    <col min="12545" max="12547" width="8.625" style="1" hidden="1" customWidth="1"/>
    <col min="12548" max="12549" width="7.125" style="1" customWidth="1"/>
    <col min="12550" max="12551" width="6.5" style="1" customWidth="1"/>
    <col min="12552" max="12554" width="8.625" style="1" hidden="1" customWidth="1"/>
    <col min="12555" max="12558" width="7.125" style="1" customWidth="1"/>
    <col min="12559" max="12789" width="9" style="1" customWidth="1"/>
    <col min="12790" max="12790" width="7.125" style="1" bestFit="1" customWidth="1"/>
    <col min="12791" max="12791" width="7.125" style="1" customWidth="1"/>
    <col min="12792" max="12793" width="6.5" style="1" bestFit="1" customWidth="1"/>
    <col min="12794" max="12796" width="8.625" style="1" hidden="1" customWidth="1"/>
    <col min="12797" max="12797" width="7.125" style="1" bestFit="1" customWidth="1"/>
    <col min="12798" max="12798" width="7.125" style="1" customWidth="1"/>
    <col min="12799" max="12800" width="6.5" style="1" customWidth="1"/>
    <col min="12801" max="12803" width="8.625" style="1" hidden="1" customWidth="1"/>
    <col min="12804" max="12805" width="7.125" style="1" customWidth="1"/>
    <col min="12806" max="12807" width="6.5" style="1" customWidth="1"/>
    <col min="12808" max="12810" width="8.625" style="1" hidden="1" customWidth="1"/>
    <col min="12811" max="12814" width="7.125" style="1" customWidth="1"/>
    <col min="12815" max="13045" width="9" style="1" customWidth="1"/>
    <col min="13046" max="13046" width="7.125" style="1" bestFit="1" customWidth="1"/>
    <col min="13047" max="13047" width="7.125" style="1" customWidth="1"/>
    <col min="13048" max="13049" width="6.5" style="1" bestFit="1" customWidth="1"/>
    <col min="13050" max="13052" width="8.625" style="1" hidden="1" customWidth="1"/>
    <col min="13053" max="13053" width="7.125" style="1" bestFit="1" customWidth="1"/>
    <col min="13054" max="13054" width="7.125" style="1" customWidth="1"/>
    <col min="13055" max="13056" width="6.5" style="1" customWidth="1"/>
    <col min="13057" max="13059" width="8.625" style="1" hidden="1" customWidth="1"/>
    <col min="13060" max="13061" width="7.125" style="1" customWidth="1"/>
    <col min="13062" max="13063" width="6.5" style="1" customWidth="1"/>
    <col min="13064" max="13066" width="8.625" style="1" hidden="1" customWidth="1"/>
    <col min="13067" max="13070" width="7.125" style="1" customWidth="1"/>
    <col min="13071" max="13301" width="9" style="1" customWidth="1"/>
    <col min="13302" max="13302" width="7.125" style="1" bestFit="1" customWidth="1"/>
    <col min="13303" max="13303" width="7.125" style="1" customWidth="1"/>
    <col min="13304" max="13305" width="6.5" style="1" bestFit="1" customWidth="1"/>
    <col min="13306" max="13308" width="8.625" style="1" hidden="1" customWidth="1"/>
    <col min="13309" max="13309" width="7.125" style="1" bestFit="1" customWidth="1"/>
    <col min="13310" max="13310" width="7.125" style="1" customWidth="1"/>
    <col min="13311" max="13312" width="6.5" style="1" customWidth="1"/>
    <col min="13313" max="13315" width="8.625" style="1" hidden="1" customWidth="1"/>
    <col min="13316" max="13317" width="7.125" style="1" customWidth="1"/>
    <col min="13318" max="13319" width="6.5" style="1" customWidth="1"/>
    <col min="13320" max="13322" width="8.625" style="1" hidden="1" customWidth="1"/>
    <col min="13323" max="13326" width="7.125" style="1" customWidth="1"/>
    <col min="13327" max="13557" width="9" style="1" customWidth="1"/>
    <col min="13558" max="13558" width="7.125" style="1" bestFit="1" customWidth="1"/>
    <col min="13559" max="13559" width="7.125" style="1" customWidth="1"/>
    <col min="13560" max="13561" width="6.5" style="1" bestFit="1" customWidth="1"/>
    <col min="13562" max="13564" width="8.625" style="1" hidden="1" customWidth="1"/>
    <col min="13565" max="13565" width="7.125" style="1" bestFit="1" customWidth="1"/>
    <col min="13566" max="13566" width="7.125" style="1" customWidth="1"/>
    <col min="13567" max="13568" width="6.5" style="1" customWidth="1"/>
    <col min="13569" max="13571" width="8.625" style="1" hidden="1" customWidth="1"/>
    <col min="13572" max="13573" width="7.125" style="1" customWidth="1"/>
    <col min="13574" max="13575" width="6.5" style="1" customWidth="1"/>
    <col min="13576" max="13578" width="8.625" style="1" hidden="1" customWidth="1"/>
    <col min="13579" max="13582" width="7.125" style="1" customWidth="1"/>
    <col min="13583" max="13813" width="9" style="1" customWidth="1"/>
    <col min="13814" max="13814" width="7.125" style="1" bestFit="1" customWidth="1"/>
    <col min="13815" max="13815" width="7.125" style="1" customWidth="1"/>
    <col min="13816" max="13817" width="6.5" style="1" bestFit="1" customWidth="1"/>
    <col min="13818" max="13820" width="8.625" style="1" hidden="1" customWidth="1"/>
    <col min="13821" max="13821" width="7.125" style="1" bestFit="1" customWidth="1"/>
    <col min="13822" max="13822" width="7.125" style="1" customWidth="1"/>
    <col min="13823" max="13824" width="6.5" style="1" customWidth="1"/>
    <col min="13825" max="13827" width="8.625" style="1" hidden="1" customWidth="1"/>
    <col min="13828" max="13829" width="7.125" style="1" customWidth="1"/>
    <col min="13830" max="13831" width="6.5" style="1" customWidth="1"/>
    <col min="13832" max="13834" width="8.625" style="1" hidden="1" customWidth="1"/>
    <col min="13835" max="13838" width="7.125" style="1" customWidth="1"/>
    <col min="13839" max="14069" width="9" style="1" customWidth="1"/>
    <col min="14070" max="14070" width="7.125" style="1" bestFit="1" customWidth="1"/>
    <col min="14071" max="14071" width="7.125" style="1" customWidth="1"/>
    <col min="14072" max="14073" width="6.5" style="1" bestFit="1" customWidth="1"/>
    <col min="14074" max="14076" width="8.625" style="1" hidden="1" customWidth="1"/>
    <col min="14077" max="14077" width="7.125" style="1" bestFit="1" customWidth="1"/>
    <col min="14078" max="14078" width="7.125" style="1" customWidth="1"/>
    <col min="14079" max="14080" width="6.5" style="1" customWidth="1"/>
    <col min="14081" max="14083" width="8.625" style="1" hidden="1" customWidth="1"/>
    <col min="14084" max="14085" width="7.125" style="1" customWidth="1"/>
    <col min="14086" max="14087" width="6.5" style="1" customWidth="1"/>
    <col min="14088" max="14090" width="8.625" style="1" hidden="1" customWidth="1"/>
    <col min="14091" max="14094" width="7.125" style="1" customWidth="1"/>
    <col min="14095" max="14325" width="9" style="1" customWidth="1"/>
    <col min="14326" max="14326" width="7.125" style="1" bestFit="1" customWidth="1"/>
    <col min="14327" max="14327" width="7.125" style="1" customWidth="1"/>
    <col min="14328" max="14329" width="6.5" style="1" bestFit="1" customWidth="1"/>
    <col min="14330" max="14332" width="8.625" style="1" hidden="1" customWidth="1"/>
    <col min="14333" max="14333" width="7.125" style="1" bestFit="1" customWidth="1"/>
    <col min="14334" max="14334" width="7.125" style="1" customWidth="1"/>
    <col min="14335" max="14336" width="6.5" style="1" customWidth="1"/>
    <col min="14337" max="14339" width="8.625" style="1" hidden="1" customWidth="1"/>
    <col min="14340" max="14341" width="7.125" style="1" customWidth="1"/>
    <col min="14342" max="14343" width="6.5" style="1" customWidth="1"/>
    <col min="14344" max="14346" width="8.625" style="1" hidden="1" customWidth="1"/>
    <col min="14347" max="14350" width="7.125" style="1" customWidth="1"/>
    <col min="14351" max="14581" width="9" style="1" customWidth="1"/>
    <col min="14582" max="14582" width="7.125" style="1" bestFit="1" customWidth="1"/>
    <col min="14583" max="14583" width="7.125" style="1" customWidth="1"/>
    <col min="14584" max="14585" width="6.5" style="1" bestFit="1" customWidth="1"/>
    <col min="14586" max="14588" width="8.625" style="1" hidden="1" customWidth="1"/>
    <col min="14589" max="14589" width="7.125" style="1" bestFit="1" customWidth="1"/>
    <col min="14590" max="14590" width="7.125" style="1" customWidth="1"/>
    <col min="14591" max="14592" width="6.5" style="1" customWidth="1"/>
    <col min="14593" max="14595" width="8.625" style="1" hidden="1" customWidth="1"/>
    <col min="14596" max="14597" width="7.125" style="1" customWidth="1"/>
    <col min="14598" max="14599" width="6.5" style="1" customWidth="1"/>
    <col min="14600" max="14602" width="8.625" style="1" hidden="1" customWidth="1"/>
    <col min="14603" max="14606" width="7.125" style="1" customWidth="1"/>
    <col min="14607" max="14837" width="9" style="1" customWidth="1"/>
    <col min="14838" max="14838" width="7.125" style="1" bestFit="1" customWidth="1"/>
    <col min="14839" max="14839" width="7.125" style="1" customWidth="1"/>
    <col min="14840" max="14841" width="6.5" style="1" bestFit="1" customWidth="1"/>
    <col min="14842" max="14844" width="8.625" style="1" hidden="1" customWidth="1"/>
    <col min="14845" max="14845" width="7.125" style="1" bestFit="1" customWidth="1"/>
    <col min="14846" max="14846" width="7.125" style="1" customWidth="1"/>
    <col min="14847" max="14848" width="6.5" style="1" customWidth="1"/>
    <col min="14849" max="14851" width="8.625" style="1" hidden="1" customWidth="1"/>
    <col min="14852" max="14853" width="7.125" style="1" customWidth="1"/>
    <col min="14854" max="14855" width="6.5" style="1" customWidth="1"/>
    <col min="14856" max="14858" width="8.625" style="1" hidden="1" customWidth="1"/>
    <col min="14859" max="14862" width="7.125" style="1" customWidth="1"/>
    <col min="14863" max="15093" width="9" style="1" customWidth="1"/>
    <col min="15094" max="15094" width="7.125" style="1" bestFit="1" customWidth="1"/>
    <col min="15095" max="15095" width="7.125" style="1" customWidth="1"/>
    <col min="15096" max="15097" width="6.5" style="1" bestFit="1" customWidth="1"/>
    <col min="15098" max="15100" width="8.625" style="1" hidden="1" customWidth="1"/>
    <col min="15101" max="15101" width="7.125" style="1" bestFit="1" customWidth="1"/>
    <col min="15102" max="15102" width="7.125" style="1" customWidth="1"/>
    <col min="15103" max="15104" width="6.5" style="1" customWidth="1"/>
    <col min="15105" max="15107" width="8.625" style="1" hidden="1" customWidth="1"/>
    <col min="15108" max="15109" width="7.125" style="1" customWidth="1"/>
    <col min="15110" max="15111" width="6.5" style="1" customWidth="1"/>
    <col min="15112" max="15114" width="8.625" style="1" hidden="1" customWidth="1"/>
    <col min="15115" max="15118" width="7.125" style="1" customWidth="1"/>
    <col min="15119" max="15349" width="9" style="1" customWidth="1"/>
    <col min="15350" max="15350" width="7.125" style="1" bestFit="1" customWidth="1"/>
    <col min="15351" max="15351" width="7.125" style="1" customWidth="1"/>
    <col min="15352" max="15353" width="6.5" style="1" bestFit="1" customWidth="1"/>
    <col min="15354" max="15356" width="8.625" style="1" hidden="1" customWidth="1"/>
    <col min="15357" max="15357" width="7.125" style="1" bestFit="1" customWidth="1"/>
    <col min="15358" max="15358" width="7.125" style="1" customWidth="1"/>
    <col min="15359" max="15360" width="6.5" style="1" customWidth="1"/>
    <col min="15361" max="15363" width="8.625" style="1" hidden="1" customWidth="1"/>
    <col min="15364" max="15365" width="7.125" style="1" customWidth="1"/>
    <col min="15366" max="15367" width="6.5" style="1" customWidth="1"/>
    <col min="15368" max="15370" width="8.625" style="1" hidden="1" customWidth="1"/>
    <col min="15371" max="15374" width="7.125" style="1" customWidth="1"/>
    <col min="15375" max="15605" width="9" style="1" customWidth="1"/>
    <col min="15606" max="15606" width="7.125" style="1" bestFit="1" customWidth="1"/>
    <col min="15607" max="15607" width="7.125" style="1" customWidth="1"/>
    <col min="15608" max="15609" width="6.5" style="1" bestFit="1" customWidth="1"/>
    <col min="15610" max="15612" width="8.625" style="1" hidden="1" customWidth="1"/>
    <col min="15613" max="15613" width="7.125" style="1" bestFit="1" customWidth="1"/>
    <col min="15614" max="15614" width="7.125" style="1" customWidth="1"/>
    <col min="15615" max="15616" width="6.5" style="1" customWidth="1"/>
    <col min="15617" max="15619" width="8.625" style="1" hidden="1" customWidth="1"/>
    <col min="15620" max="15621" width="7.125" style="1" customWidth="1"/>
    <col min="15622" max="15623" width="6.5" style="1" customWidth="1"/>
    <col min="15624" max="15626" width="8.625" style="1" hidden="1" customWidth="1"/>
    <col min="15627" max="15630" width="7.125" style="1" customWidth="1"/>
    <col min="15631" max="15861" width="9" style="1" customWidth="1"/>
    <col min="15862" max="15862" width="7.125" style="1" bestFit="1" customWidth="1"/>
    <col min="15863" max="15863" width="7.125" style="1" customWidth="1"/>
    <col min="15864" max="15865" width="6.5" style="1" bestFit="1" customWidth="1"/>
    <col min="15866" max="15868" width="8.625" style="1" hidden="1" customWidth="1"/>
    <col min="15869" max="15869" width="7.125" style="1" bestFit="1" customWidth="1"/>
    <col min="15870" max="15870" width="7.125" style="1" customWidth="1"/>
    <col min="15871" max="15872" width="6.5" style="1" customWidth="1"/>
    <col min="15873" max="15875" width="8.625" style="1" hidden="1" customWidth="1"/>
    <col min="15876" max="15877" width="7.125" style="1" customWidth="1"/>
    <col min="15878" max="15879" width="6.5" style="1" customWidth="1"/>
    <col min="15880" max="15882" width="8.625" style="1" hidden="1" customWidth="1"/>
    <col min="15883" max="15886" width="7.125" style="1" customWidth="1"/>
    <col min="15887" max="16117" width="9" style="1" customWidth="1"/>
    <col min="16118" max="16118" width="7.125" style="1" bestFit="1" customWidth="1"/>
    <col min="16119" max="16119" width="7.125" style="1" customWidth="1"/>
    <col min="16120" max="16121" width="6.5" style="1" bestFit="1" customWidth="1"/>
    <col min="16122" max="16124" width="8.625" style="1" hidden="1" customWidth="1"/>
    <col min="16125" max="16125" width="7.125" style="1" bestFit="1" customWidth="1"/>
    <col min="16126" max="16126" width="7.125" style="1" customWidth="1"/>
    <col min="16127" max="16128" width="6.5" style="1" customWidth="1"/>
    <col min="16129" max="16131" width="8.625" style="1" hidden="1" customWidth="1"/>
    <col min="16132" max="16133" width="7.125" style="1" customWidth="1"/>
    <col min="16134" max="16135" width="6.5" style="1" customWidth="1"/>
    <col min="16136" max="16138" width="8.625" style="1" hidden="1" customWidth="1"/>
    <col min="16139" max="16142" width="7.125" style="1" customWidth="1"/>
    <col min="16143" max="16375" width="9" style="1" customWidth="1"/>
    <col min="16376" max="16384" width="9" style="1"/>
  </cols>
  <sheetData>
    <row r="1" spans="1:17" x14ac:dyDescent="0.4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3" spans="1:17" x14ac:dyDescent="0.4">
      <c r="I3" s="24" t="s">
        <v>10</v>
      </c>
      <c r="J3" s="24"/>
      <c r="K3" s="24"/>
      <c r="L3" s="10" t="s">
        <v>27</v>
      </c>
      <c r="Q3" s="17" t="s">
        <v>24</v>
      </c>
    </row>
    <row r="4" spans="1:17" ht="15" customHeight="1" x14ac:dyDescent="0.4">
      <c r="A4" s="3" t="s">
        <v>2</v>
      </c>
      <c r="B4" s="3" t="s">
        <v>3</v>
      </c>
      <c r="C4" s="3" t="s">
        <v>7</v>
      </c>
      <c r="D4" s="3" t="s">
        <v>1</v>
      </c>
      <c r="E4" s="3" t="s">
        <v>9</v>
      </c>
      <c r="F4" s="3" t="s">
        <v>3</v>
      </c>
      <c r="G4" s="3" t="s">
        <v>7</v>
      </c>
      <c r="H4" s="3" t="s">
        <v>1</v>
      </c>
      <c r="I4" s="3" t="s">
        <v>9</v>
      </c>
      <c r="J4" s="3" t="s">
        <v>11</v>
      </c>
      <c r="K4" s="3" t="s">
        <v>7</v>
      </c>
      <c r="L4" s="3" t="s">
        <v>1</v>
      </c>
      <c r="N4" s="11" t="s">
        <v>2</v>
      </c>
      <c r="O4" s="16" t="s">
        <v>19</v>
      </c>
      <c r="P4" s="16" t="s">
        <v>20</v>
      </c>
      <c r="Q4" s="16" t="s">
        <v>22</v>
      </c>
    </row>
    <row r="5" spans="1:17" ht="15" customHeight="1" x14ac:dyDescent="0.4">
      <c r="A5" s="4" t="s">
        <v>11</v>
      </c>
      <c r="B5" s="5">
        <v>82637</v>
      </c>
      <c r="C5" s="5">
        <v>39845</v>
      </c>
      <c r="D5" s="5">
        <v>42792</v>
      </c>
      <c r="E5" s="25"/>
      <c r="F5" s="25"/>
      <c r="G5" s="25"/>
      <c r="H5" s="25"/>
      <c r="I5" s="25"/>
      <c r="J5" s="25"/>
      <c r="K5" s="25"/>
      <c r="L5" s="25"/>
      <c r="N5" s="11" t="s">
        <v>13</v>
      </c>
      <c r="O5" s="4">
        <f>SUM(前月!B6+前月!B12+前月!B18)</f>
        <v>9684</v>
      </c>
      <c r="P5" s="4">
        <f>SUM(B6+B12+B18)</f>
        <v>9657</v>
      </c>
      <c r="Q5" s="18">
        <f>P5-O5</f>
        <v>-27</v>
      </c>
    </row>
    <row r="6" spans="1:17" ht="15" customHeight="1" x14ac:dyDescent="0.4">
      <c r="A6" s="5" t="s">
        <v>30</v>
      </c>
      <c r="B6" s="5">
        <v>2931</v>
      </c>
      <c r="C6" s="5">
        <v>1475</v>
      </c>
      <c r="D6" s="5">
        <v>1456</v>
      </c>
      <c r="E6" s="5" t="s">
        <v>5</v>
      </c>
      <c r="F6" s="5">
        <v>5298</v>
      </c>
      <c r="G6" s="5">
        <v>2577</v>
      </c>
      <c r="H6" s="5">
        <v>2721</v>
      </c>
      <c r="I6" s="5" t="s">
        <v>29</v>
      </c>
      <c r="J6" s="5">
        <v>4411</v>
      </c>
      <c r="K6" s="5">
        <v>2122</v>
      </c>
      <c r="L6" s="5">
        <v>2289</v>
      </c>
      <c r="N6" s="11" t="s">
        <v>15</v>
      </c>
      <c r="O6" s="4">
        <f>SUM(前月!B24+前月!B30+前月!B36+前月!B42+前月!F6+前月!F12+前月!F18+前月!F24+前月!F30+前月!F36)</f>
        <v>52995</v>
      </c>
      <c r="P6" s="4">
        <f>SUM(B24+B30+B36+B42+F6+F12+F18+F24+F30+F36)</f>
        <v>52929</v>
      </c>
      <c r="Q6" s="18">
        <f>P6-O6</f>
        <v>-66</v>
      </c>
    </row>
    <row r="7" spans="1:17" ht="15" customHeight="1" x14ac:dyDescent="0.4">
      <c r="A7" s="6">
        <v>0</v>
      </c>
      <c r="B7" s="5">
        <v>509</v>
      </c>
      <c r="C7" s="9">
        <v>244</v>
      </c>
      <c r="D7" s="9">
        <v>265</v>
      </c>
      <c r="E7" s="6">
        <v>35</v>
      </c>
      <c r="F7" s="5">
        <v>1032</v>
      </c>
      <c r="G7" s="9">
        <v>501</v>
      </c>
      <c r="H7" s="9">
        <v>531</v>
      </c>
      <c r="I7" s="6">
        <v>70</v>
      </c>
      <c r="J7" s="5">
        <v>762</v>
      </c>
      <c r="K7" s="9">
        <v>377</v>
      </c>
      <c r="L7" s="9">
        <v>385</v>
      </c>
      <c r="N7" s="11" t="s">
        <v>17</v>
      </c>
      <c r="O7" s="4">
        <f>SUM(前月!F42+前月!J6+前月!J12+前月!J18+前月!J24+前月!J30+前月!J36+前月!J42)</f>
        <v>20053</v>
      </c>
      <c r="P7" s="4">
        <f>SUM(F42+J6+J12+J18+J24+J30+J36+J42)</f>
        <v>20051</v>
      </c>
      <c r="Q7" s="18">
        <f>P7-O7</f>
        <v>-2</v>
      </c>
    </row>
    <row r="8" spans="1:17" ht="15" customHeight="1" x14ac:dyDescent="0.4">
      <c r="A8" s="6">
        <v>1</v>
      </c>
      <c r="B8" s="5">
        <v>530</v>
      </c>
      <c r="C8" s="9">
        <v>276</v>
      </c>
      <c r="D8" s="9">
        <v>254</v>
      </c>
      <c r="E8" s="6">
        <v>36</v>
      </c>
      <c r="F8" s="5">
        <v>1003</v>
      </c>
      <c r="G8" s="9">
        <v>473</v>
      </c>
      <c r="H8" s="9">
        <v>530</v>
      </c>
      <c r="I8" s="6">
        <v>71</v>
      </c>
      <c r="J8" s="5">
        <v>817</v>
      </c>
      <c r="K8" s="9">
        <v>385</v>
      </c>
      <c r="L8" s="9">
        <v>432</v>
      </c>
      <c r="N8" s="11" t="s">
        <v>23</v>
      </c>
      <c r="O8" s="4">
        <f>SUM(O5:O7)</f>
        <v>82732</v>
      </c>
      <c r="P8" s="4">
        <f>SUM(P5:P7)</f>
        <v>82637</v>
      </c>
      <c r="Q8" s="4">
        <f>SUM(Q5:Q7)</f>
        <v>-95</v>
      </c>
    </row>
    <row r="9" spans="1:17" ht="15" customHeight="1" x14ac:dyDescent="0.4">
      <c r="A9" s="6">
        <v>2</v>
      </c>
      <c r="B9" s="5">
        <v>597</v>
      </c>
      <c r="C9" s="9">
        <v>302</v>
      </c>
      <c r="D9" s="9">
        <v>295</v>
      </c>
      <c r="E9" s="6">
        <v>37</v>
      </c>
      <c r="F9" s="5">
        <v>1032</v>
      </c>
      <c r="G9" s="9">
        <v>493</v>
      </c>
      <c r="H9" s="9">
        <v>539</v>
      </c>
      <c r="I9" s="6">
        <v>72</v>
      </c>
      <c r="J9" s="5">
        <v>850</v>
      </c>
      <c r="K9" s="9">
        <v>422</v>
      </c>
      <c r="L9" s="9">
        <v>428</v>
      </c>
    </row>
    <row r="10" spans="1:17" ht="15" customHeight="1" x14ac:dyDescent="0.4">
      <c r="A10" s="6">
        <v>3</v>
      </c>
      <c r="B10" s="5">
        <v>659</v>
      </c>
      <c r="C10" s="9">
        <v>325</v>
      </c>
      <c r="D10" s="9">
        <v>334</v>
      </c>
      <c r="E10" s="6">
        <v>38</v>
      </c>
      <c r="F10" s="5">
        <v>1107</v>
      </c>
      <c r="G10" s="9">
        <v>541</v>
      </c>
      <c r="H10" s="9">
        <v>566</v>
      </c>
      <c r="I10" s="6">
        <v>73</v>
      </c>
      <c r="J10" s="5">
        <v>940</v>
      </c>
      <c r="K10" s="9">
        <v>448</v>
      </c>
      <c r="L10" s="9">
        <v>492</v>
      </c>
    </row>
    <row r="11" spans="1:17" ht="15" customHeight="1" x14ac:dyDescent="0.4">
      <c r="A11" s="6">
        <v>4</v>
      </c>
      <c r="B11" s="5">
        <v>636</v>
      </c>
      <c r="C11" s="9">
        <v>328</v>
      </c>
      <c r="D11" s="9">
        <v>308</v>
      </c>
      <c r="E11" s="6">
        <v>39</v>
      </c>
      <c r="F11" s="5">
        <v>1124</v>
      </c>
      <c r="G11" s="9">
        <v>569</v>
      </c>
      <c r="H11" s="9">
        <v>555</v>
      </c>
      <c r="I11" s="6">
        <v>74</v>
      </c>
      <c r="J11" s="5">
        <v>1042</v>
      </c>
      <c r="K11" s="9">
        <v>490</v>
      </c>
      <c r="L11" s="9">
        <v>552</v>
      </c>
    </row>
    <row r="12" spans="1:17" ht="15" customHeight="1" x14ac:dyDescent="0.4">
      <c r="A12" s="5" t="s">
        <v>32</v>
      </c>
      <c r="B12" s="5">
        <v>3514</v>
      </c>
      <c r="C12" s="5">
        <v>1817</v>
      </c>
      <c r="D12" s="5">
        <v>1697</v>
      </c>
      <c r="E12" s="5" t="s">
        <v>16</v>
      </c>
      <c r="F12" s="5">
        <v>6012</v>
      </c>
      <c r="G12" s="5">
        <v>2970</v>
      </c>
      <c r="H12" s="5">
        <v>3042</v>
      </c>
      <c r="I12" s="5" t="s">
        <v>33</v>
      </c>
      <c r="J12" s="5">
        <v>4157</v>
      </c>
      <c r="K12" s="5">
        <v>1797</v>
      </c>
      <c r="L12" s="5">
        <v>2360</v>
      </c>
    </row>
    <row r="13" spans="1:17" ht="15" customHeight="1" x14ac:dyDescent="0.4">
      <c r="A13" s="6">
        <v>5</v>
      </c>
      <c r="B13" s="5">
        <v>696</v>
      </c>
      <c r="C13" s="9">
        <v>363</v>
      </c>
      <c r="D13" s="9">
        <v>333</v>
      </c>
      <c r="E13" s="6">
        <v>40</v>
      </c>
      <c r="F13" s="5">
        <v>1192</v>
      </c>
      <c r="G13" s="9">
        <v>572</v>
      </c>
      <c r="H13" s="9">
        <v>620</v>
      </c>
      <c r="I13" s="6">
        <v>75</v>
      </c>
      <c r="J13" s="5">
        <v>1022</v>
      </c>
      <c r="K13" s="9">
        <v>460</v>
      </c>
      <c r="L13" s="9">
        <v>562</v>
      </c>
    </row>
    <row r="14" spans="1:17" ht="15" customHeight="1" x14ac:dyDescent="0.4">
      <c r="A14" s="6">
        <v>6</v>
      </c>
      <c r="B14" s="5">
        <v>746</v>
      </c>
      <c r="C14" s="9">
        <v>402</v>
      </c>
      <c r="D14" s="9">
        <v>344</v>
      </c>
      <c r="E14" s="6">
        <v>41</v>
      </c>
      <c r="F14" s="5">
        <v>1160</v>
      </c>
      <c r="G14" s="9">
        <v>564</v>
      </c>
      <c r="H14" s="9">
        <v>596</v>
      </c>
      <c r="I14" s="6">
        <v>76</v>
      </c>
      <c r="J14" s="5">
        <v>969</v>
      </c>
      <c r="K14" s="9">
        <v>424</v>
      </c>
      <c r="L14" s="9">
        <v>545</v>
      </c>
    </row>
    <row r="15" spans="1:17" ht="15" customHeight="1" x14ac:dyDescent="0.4">
      <c r="A15" s="6">
        <v>7</v>
      </c>
      <c r="B15" s="5">
        <v>662</v>
      </c>
      <c r="C15" s="9">
        <v>351</v>
      </c>
      <c r="D15" s="9">
        <v>311</v>
      </c>
      <c r="E15" s="6">
        <v>42</v>
      </c>
      <c r="F15" s="5">
        <v>1208</v>
      </c>
      <c r="G15" s="9">
        <v>590</v>
      </c>
      <c r="H15" s="9">
        <v>618</v>
      </c>
      <c r="I15" s="6">
        <v>77</v>
      </c>
      <c r="J15" s="5">
        <v>636</v>
      </c>
      <c r="K15" s="9">
        <v>283</v>
      </c>
      <c r="L15" s="9">
        <v>353</v>
      </c>
    </row>
    <row r="16" spans="1:17" ht="15" customHeight="1" x14ac:dyDescent="0.4">
      <c r="A16" s="6">
        <v>8</v>
      </c>
      <c r="B16" s="5">
        <v>715</v>
      </c>
      <c r="C16" s="9">
        <v>357</v>
      </c>
      <c r="D16" s="9">
        <v>358</v>
      </c>
      <c r="E16" s="6">
        <v>43</v>
      </c>
      <c r="F16" s="5">
        <v>1215</v>
      </c>
      <c r="G16" s="9">
        <v>630</v>
      </c>
      <c r="H16" s="9">
        <v>585</v>
      </c>
      <c r="I16" s="6">
        <v>78</v>
      </c>
      <c r="J16" s="5">
        <v>707</v>
      </c>
      <c r="K16" s="9">
        <v>294</v>
      </c>
      <c r="L16" s="9">
        <v>413</v>
      </c>
    </row>
    <row r="17" spans="1:12" ht="15" customHeight="1" x14ac:dyDescent="0.4">
      <c r="A17" s="6">
        <v>9</v>
      </c>
      <c r="B17" s="5">
        <v>695</v>
      </c>
      <c r="C17" s="9">
        <v>344</v>
      </c>
      <c r="D17" s="9">
        <v>351</v>
      </c>
      <c r="E17" s="6">
        <v>44</v>
      </c>
      <c r="F17" s="5">
        <v>1237</v>
      </c>
      <c r="G17" s="9">
        <v>614</v>
      </c>
      <c r="H17" s="9">
        <v>623</v>
      </c>
      <c r="I17" s="6">
        <v>79</v>
      </c>
      <c r="J17" s="5">
        <v>823</v>
      </c>
      <c r="K17" s="9">
        <v>336</v>
      </c>
      <c r="L17" s="9">
        <v>487</v>
      </c>
    </row>
    <row r="18" spans="1:12" ht="15" customHeight="1" x14ac:dyDescent="0.4">
      <c r="A18" s="5" t="s">
        <v>34</v>
      </c>
      <c r="B18" s="5">
        <v>3212</v>
      </c>
      <c r="C18" s="5">
        <v>1637</v>
      </c>
      <c r="D18" s="5">
        <v>1575</v>
      </c>
      <c r="E18" s="5" t="s">
        <v>35</v>
      </c>
      <c r="F18" s="5">
        <v>6479</v>
      </c>
      <c r="G18" s="5">
        <v>3284</v>
      </c>
      <c r="H18" s="5">
        <v>3195</v>
      </c>
      <c r="I18" s="5" t="s">
        <v>28</v>
      </c>
      <c r="J18" s="5">
        <v>3453</v>
      </c>
      <c r="K18" s="5">
        <v>1373</v>
      </c>
      <c r="L18" s="5">
        <v>2080</v>
      </c>
    </row>
    <row r="19" spans="1:12" ht="15" customHeight="1" x14ac:dyDescent="0.4">
      <c r="A19" s="6">
        <v>10</v>
      </c>
      <c r="B19" s="5">
        <v>697</v>
      </c>
      <c r="C19" s="9">
        <v>349</v>
      </c>
      <c r="D19" s="9">
        <v>348</v>
      </c>
      <c r="E19" s="6">
        <v>45</v>
      </c>
      <c r="F19" s="5">
        <v>1271</v>
      </c>
      <c r="G19" s="9">
        <v>661</v>
      </c>
      <c r="H19" s="9">
        <v>610</v>
      </c>
      <c r="I19" s="6">
        <v>80</v>
      </c>
      <c r="J19" s="5">
        <v>775</v>
      </c>
      <c r="K19" s="9">
        <v>326</v>
      </c>
      <c r="L19" s="9">
        <v>449</v>
      </c>
    </row>
    <row r="20" spans="1:12" ht="15" customHeight="1" x14ac:dyDescent="0.4">
      <c r="A20" s="6">
        <v>11</v>
      </c>
      <c r="B20" s="5">
        <v>661</v>
      </c>
      <c r="C20" s="9">
        <v>345</v>
      </c>
      <c r="D20" s="9">
        <v>316</v>
      </c>
      <c r="E20" s="6">
        <v>46</v>
      </c>
      <c r="F20" s="5">
        <v>1262</v>
      </c>
      <c r="G20" s="9">
        <v>668</v>
      </c>
      <c r="H20" s="9">
        <v>594</v>
      </c>
      <c r="I20" s="6">
        <v>81</v>
      </c>
      <c r="J20" s="5">
        <v>770</v>
      </c>
      <c r="K20" s="9">
        <v>296</v>
      </c>
      <c r="L20" s="9">
        <v>474</v>
      </c>
    </row>
    <row r="21" spans="1:12" ht="15" customHeight="1" x14ac:dyDescent="0.4">
      <c r="A21" s="6">
        <v>12</v>
      </c>
      <c r="B21" s="5">
        <v>628</v>
      </c>
      <c r="C21" s="9">
        <v>305</v>
      </c>
      <c r="D21" s="9">
        <v>323</v>
      </c>
      <c r="E21" s="6">
        <v>47</v>
      </c>
      <c r="F21" s="5">
        <v>1292</v>
      </c>
      <c r="G21" s="9">
        <v>648</v>
      </c>
      <c r="H21" s="9">
        <v>644</v>
      </c>
      <c r="I21" s="6">
        <v>82</v>
      </c>
      <c r="J21" s="5">
        <v>712</v>
      </c>
      <c r="K21" s="9">
        <v>290</v>
      </c>
      <c r="L21" s="9">
        <v>422</v>
      </c>
    </row>
    <row r="22" spans="1:12" ht="15" customHeight="1" x14ac:dyDescent="0.4">
      <c r="A22" s="6">
        <v>13</v>
      </c>
      <c r="B22" s="5">
        <v>605</v>
      </c>
      <c r="C22" s="9">
        <v>318</v>
      </c>
      <c r="D22" s="9">
        <v>287</v>
      </c>
      <c r="E22" s="6">
        <v>48</v>
      </c>
      <c r="F22" s="5">
        <v>1312</v>
      </c>
      <c r="G22" s="9">
        <v>637</v>
      </c>
      <c r="H22" s="9">
        <v>675</v>
      </c>
      <c r="I22" s="6">
        <v>83</v>
      </c>
      <c r="J22" s="5">
        <v>650</v>
      </c>
      <c r="K22" s="9">
        <v>249</v>
      </c>
      <c r="L22" s="9">
        <v>401</v>
      </c>
    </row>
    <row r="23" spans="1:12" ht="15" customHeight="1" x14ac:dyDescent="0.4">
      <c r="A23" s="6">
        <v>14</v>
      </c>
      <c r="B23" s="5">
        <v>621</v>
      </c>
      <c r="C23" s="9">
        <v>320</v>
      </c>
      <c r="D23" s="9">
        <v>301</v>
      </c>
      <c r="E23" s="6">
        <v>49</v>
      </c>
      <c r="F23" s="5">
        <v>1342</v>
      </c>
      <c r="G23" s="9">
        <v>670</v>
      </c>
      <c r="H23" s="9">
        <v>672</v>
      </c>
      <c r="I23" s="6">
        <v>84</v>
      </c>
      <c r="J23" s="5">
        <v>546</v>
      </c>
      <c r="K23" s="9">
        <v>212</v>
      </c>
      <c r="L23" s="9">
        <v>334</v>
      </c>
    </row>
    <row r="24" spans="1:12" ht="15" customHeight="1" x14ac:dyDescent="0.4">
      <c r="A24" s="5" t="s">
        <v>36</v>
      </c>
      <c r="B24" s="5">
        <v>3204</v>
      </c>
      <c r="C24" s="5">
        <v>1649</v>
      </c>
      <c r="D24" s="5">
        <v>1555</v>
      </c>
      <c r="E24" s="5" t="s">
        <v>6</v>
      </c>
      <c r="F24" s="5">
        <v>6852</v>
      </c>
      <c r="G24" s="5">
        <v>3413</v>
      </c>
      <c r="H24" s="5">
        <v>3439</v>
      </c>
      <c r="I24" s="5" t="s">
        <v>37</v>
      </c>
      <c r="J24" s="5">
        <v>2504</v>
      </c>
      <c r="K24" s="5">
        <v>900</v>
      </c>
      <c r="L24" s="5">
        <v>1604</v>
      </c>
    </row>
    <row r="25" spans="1:12" ht="15" customHeight="1" x14ac:dyDescent="0.4">
      <c r="A25" s="6">
        <v>15</v>
      </c>
      <c r="B25" s="5">
        <v>647</v>
      </c>
      <c r="C25" s="9">
        <v>339</v>
      </c>
      <c r="D25" s="9">
        <v>308</v>
      </c>
      <c r="E25" s="6">
        <v>50</v>
      </c>
      <c r="F25" s="5">
        <v>1405</v>
      </c>
      <c r="G25" s="9">
        <v>686</v>
      </c>
      <c r="H25" s="9">
        <v>719</v>
      </c>
      <c r="I25" s="6">
        <v>85</v>
      </c>
      <c r="J25" s="5">
        <v>585</v>
      </c>
      <c r="K25" s="9">
        <v>222</v>
      </c>
      <c r="L25" s="9">
        <v>363</v>
      </c>
    </row>
    <row r="26" spans="1:12" ht="15" customHeight="1" x14ac:dyDescent="0.4">
      <c r="A26" s="6">
        <v>16</v>
      </c>
      <c r="B26" s="5">
        <v>577</v>
      </c>
      <c r="C26" s="9">
        <v>293</v>
      </c>
      <c r="D26" s="9">
        <v>284</v>
      </c>
      <c r="E26" s="6">
        <v>51</v>
      </c>
      <c r="F26" s="5">
        <v>1351</v>
      </c>
      <c r="G26" s="9">
        <v>686</v>
      </c>
      <c r="H26" s="9">
        <v>665</v>
      </c>
      <c r="I26" s="6">
        <v>86</v>
      </c>
      <c r="J26" s="5">
        <v>527</v>
      </c>
      <c r="K26" s="9">
        <v>187</v>
      </c>
      <c r="L26" s="9">
        <v>340</v>
      </c>
    </row>
    <row r="27" spans="1:12" ht="15" customHeight="1" x14ac:dyDescent="0.4">
      <c r="A27" s="6">
        <v>17</v>
      </c>
      <c r="B27" s="5">
        <v>592</v>
      </c>
      <c r="C27" s="9">
        <v>305</v>
      </c>
      <c r="D27" s="9">
        <v>287</v>
      </c>
      <c r="E27" s="6">
        <v>52</v>
      </c>
      <c r="F27" s="5">
        <v>1322</v>
      </c>
      <c r="G27" s="9">
        <v>649</v>
      </c>
      <c r="H27" s="9">
        <v>673</v>
      </c>
      <c r="I27" s="6">
        <v>87</v>
      </c>
      <c r="J27" s="5">
        <v>532</v>
      </c>
      <c r="K27" s="9">
        <v>194</v>
      </c>
      <c r="L27" s="9">
        <v>338</v>
      </c>
    </row>
    <row r="28" spans="1:12" ht="15" customHeight="1" x14ac:dyDescent="0.4">
      <c r="A28" s="6">
        <v>18</v>
      </c>
      <c r="B28" s="5">
        <v>661</v>
      </c>
      <c r="C28" s="9">
        <v>318</v>
      </c>
      <c r="D28" s="9">
        <v>343</v>
      </c>
      <c r="E28" s="6">
        <v>53</v>
      </c>
      <c r="F28" s="5">
        <v>1392</v>
      </c>
      <c r="G28" s="9">
        <v>679</v>
      </c>
      <c r="H28" s="9">
        <v>713</v>
      </c>
      <c r="I28" s="6">
        <v>88</v>
      </c>
      <c r="J28" s="5">
        <v>471</v>
      </c>
      <c r="K28" s="9">
        <v>158</v>
      </c>
      <c r="L28" s="9">
        <v>313</v>
      </c>
    </row>
    <row r="29" spans="1:12" ht="15" customHeight="1" x14ac:dyDescent="0.4">
      <c r="A29" s="6">
        <v>19</v>
      </c>
      <c r="B29" s="5">
        <v>727</v>
      </c>
      <c r="C29" s="9">
        <v>394</v>
      </c>
      <c r="D29" s="9">
        <v>333</v>
      </c>
      <c r="E29" s="6">
        <v>54</v>
      </c>
      <c r="F29" s="5">
        <v>1382</v>
      </c>
      <c r="G29" s="9">
        <v>713</v>
      </c>
      <c r="H29" s="9">
        <v>669</v>
      </c>
      <c r="I29" s="6">
        <v>89</v>
      </c>
      <c r="J29" s="5">
        <v>389</v>
      </c>
      <c r="K29" s="9">
        <v>139</v>
      </c>
      <c r="L29" s="9">
        <v>250</v>
      </c>
    </row>
    <row r="30" spans="1:12" ht="15" customHeight="1" x14ac:dyDescent="0.4">
      <c r="A30" s="5" t="s">
        <v>21</v>
      </c>
      <c r="B30" s="5">
        <v>4553</v>
      </c>
      <c r="C30" s="5">
        <v>2250</v>
      </c>
      <c r="D30" s="5">
        <v>2303</v>
      </c>
      <c r="E30" s="5" t="s">
        <v>25</v>
      </c>
      <c r="F30" s="5">
        <v>6088</v>
      </c>
      <c r="G30" s="5">
        <v>3205</v>
      </c>
      <c r="H30" s="5">
        <v>2883</v>
      </c>
      <c r="I30" s="5" t="s">
        <v>38</v>
      </c>
      <c r="J30" s="5">
        <v>1226</v>
      </c>
      <c r="K30" s="5">
        <v>360</v>
      </c>
      <c r="L30" s="5">
        <v>866</v>
      </c>
    </row>
    <row r="31" spans="1:12" ht="15" customHeight="1" x14ac:dyDescent="0.4">
      <c r="A31" s="6">
        <v>20</v>
      </c>
      <c r="B31" s="5">
        <v>758</v>
      </c>
      <c r="C31" s="9">
        <v>386</v>
      </c>
      <c r="D31" s="9">
        <v>372</v>
      </c>
      <c r="E31" s="6">
        <v>55</v>
      </c>
      <c r="F31" s="5">
        <v>1334</v>
      </c>
      <c r="G31" s="9">
        <v>662</v>
      </c>
      <c r="H31" s="9">
        <v>672</v>
      </c>
      <c r="I31" s="6">
        <v>90</v>
      </c>
      <c r="J31" s="5">
        <v>363</v>
      </c>
      <c r="K31" s="9">
        <v>123</v>
      </c>
      <c r="L31" s="9">
        <v>240</v>
      </c>
    </row>
    <row r="32" spans="1:12" ht="15" customHeight="1" x14ac:dyDescent="0.4">
      <c r="A32" s="6">
        <v>21</v>
      </c>
      <c r="B32" s="5">
        <v>815</v>
      </c>
      <c r="C32" s="9">
        <v>411</v>
      </c>
      <c r="D32" s="9">
        <v>404</v>
      </c>
      <c r="E32" s="6">
        <v>56</v>
      </c>
      <c r="F32" s="5">
        <v>1214</v>
      </c>
      <c r="G32" s="9">
        <v>633</v>
      </c>
      <c r="H32" s="9">
        <v>581</v>
      </c>
      <c r="I32" s="6">
        <v>91</v>
      </c>
      <c r="J32" s="5">
        <v>291</v>
      </c>
      <c r="K32" s="9">
        <v>92</v>
      </c>
      <c r="L32" s="9">
        <v>199</v>
      </c>
    </row>
    <row r="33" spans="1:12" ht="15" customHeight="1" x14ac:dyDescent="0.4">
      <c r="A33" s="6">
        <v>22</v>
      </c>
      <c r="B33" s="5">
        <v>936</v>
      </c>
      <c r="C33" s="9">
        <v>468</v>
      </c>
      <c r="D33" s="9">
        <v>468</v>
      </c>
      <c r="E33" s="6">
        <v>57</v>
      </c>
      <c r="F33" s="5">
        <v>1174</v>
      </c>
      <c r="G33" s="9">
        <v>630</v>
      </c>
      <c r="H33" s="9">
        <v>544</v>
      </c>
      <c r="I33" s="6">
        <v>92</v>
      </c>
      <c r="J33" s="5">
        <v>238</v>
      </c>
      <c r="K33" s="9">
        <v>60</v>
      </c>
      <c r="L33" s="9">
        <v>178</v>
      </c>
    </row>
    <row r="34" spans="1:12" ht="15" customHeight="1" x14ac:dyDescent="0.4">
      <c r="A34" s="6">
        <v>23</v>
      </c>
      <c r="B34" s="5">
        <v>982</v>
      </c>
      <c r="C34" s="9">
        <v>465</v>
      </c>
      <c r="D34" s="9">
        <v>517</v>
      </c>
      <c r="E34" s="6">
        <v>58</v>
      </c>
      <c r="F34" s="5">
        <v>1250</v>
      </c>
      <c r="G34" s="9">
        <v>655</v>
      </c>
      <c r="H34" s="9">
        <v>595</v>
      </c>
      <c r="I34" s="6">
        <v>93</v>
      </c>
      <c r="J34" s="5">
        <v>171</v>
      </c>
      <c r="K34" s="9">
        <v>41</v>
      </c>
      <c r="L34" s="9">
        <v>130</v>
      </c>
    </row>
    <row r="35" spans="1:12" ht="15" customHeight="1" x14ac:dyDescent="0.4">
      <c r="A35" s="6">
        <v>24</v>
      </c>
      <c r="B35" s="5">
        <v>1062</v>
      </c>
      <c r="C35" s="9">
        <v>520</v>
      </c>
      <c r="D35" s="9">
        <v>542</v>
      </c>
      <c r="E35" s="6">
        <v>59</v>
      </c>
      <c r="F35" s="5">
        <v>1116</v>
      </c>
      <c r="G35" s="9">
        <v>625</v>
      </c>
      <c r="H35" s="9">
        <v>491</v>
      </c>
      <c r="I35" s="6">
        <v>94</v>
      </c>
      <c r="J35" s="5">
        <v>163</v>
      </c>
      <c r="K35" s="9">
        <v>44</v>
      </c>
      <c r="L35" s="9">
        <v>119</v>
      </c>
    </row>
    <row r="36" spans="1:12" ht="15" customHeight="1" x14ac:dyDescent="0.4">
      <c r="A36" s="5" t="s">
        <v>12</v>
      </c>
      <c r="B36" s="5">
        <v>5073</v>
      </c>
      <c r="C36" s="5">
        <v>2422</v>
      </c>
      <c r="D36" s="5">
        <v>2651</v>
      </c>
      <c r="E36" s="5" t="s">
        <v>39</v>
      </c>
      <c r="F36" s="5">
        <v>4674</v>
      </c>
      <c r="G36" s="5">
        <v>2339</v>
      </c>
      <c r="H36" s="5">
        <v>2335</v>
      </c>
      <c r="I36" s="5" t="s">
        <v>40</v>
      </c>
      <c r="J36" s="5">
        <v>335</v>
      </c>
      <c r="K36" s="5">
        <v>78</v>
      </c>
      <c r="L36" s="5">
        <v>257</v>
      </c>
    </row>
    <row r="37" spans="1:12" ht="15" customHeight="1" x14ac:dyDescent="0.4">
      <c r="A37" s="6">
        <v>25</v>
      </c>
      <c r="B37" s="5">
        <v>1047</v>
      </c>
      <c r="C37" s="9">
        <v>535</v>
      </c>
      <c r="D37" s="9">
        <v>512</v>
      </c>
      <c r="E37" s="6">
        <v>60</v>
      </c>
      <c r="F37" s="5">
        <v>1022</v>
      </c>
      <c r="G37" s="9">
        <v>505</v>
      </c>
      <c r="H37" s="9">
        <v>517</v>
      </c>
      <c r="I37" s="6">
        <v>95</v>
      </c>
      <c r="J37" s="5">
        <v>111</v>
      </c>
      <c r="K37" s="9">
        <v>21</v>
      </c>
      <c r="L37" s="9">
        <v>90</v>
      </c>
    </row>
    <row r="38" spans="1:12" ht="15" customHeight="1" x14ac:dyDescent="0.4">
      <c r="A38" s="6">
        <v>26</v>
      </c>
      <c r="B38" s="5">
        <v>1036</v>
      </c>
      <c r="C38" s="9">
        <v>454</v>
      </c>
      <c r="D38" s="9">
        <v>582</v>
      </c>
      <c r="E38" s="6">
        <v>61</v>
      </c>
      <c r="F38" s="5">
        <v>915</v>
      </c>
      <c r="G38" s="9">
        <v>472</v>
      </c>
      <c r="H38" s="9">
        <v>443</v>
      </c>
      <c r="I38" s="6">
        <v>96</v>
      </c>
      <c r="J38" s="5">
        <v>97</v>
      </c>
      <c r="K38" s="9">
        <v>24</v>
      </c>
      <c r="L38" s="9">
        <v>73</v>
      </c>
    </row>
    <row r="39" spans="1:12" ht="15" customHeight="1" x14ac:dyDescent="0.4">
      <c r="A39" s="6">
        <v>27</v>
      </c>
      <c r="B39" s="5">
        <v>1012</v>
      </c>
      <c r="C39" s="9">
        <v>476</v>
      </c>
      <c r="D39" s="9">
        <v>536</v>
      </c>
      <c r="E39" s="6">
        <v>62</v>
      </c>
      <c r="F39" s="5">
        <v>965</v>
      </c>
      <c r="G39" s="9">
        <v>478</v>
      </c>
      <c r="H39" s="9">
        <v>487</v>
      </c>
      <c r="I39" s="6">
        <v>97</v>
      </c>
      <c r="J39" s="5">
        <v>50</v>
      </c>
      <c r="K39" s="9">
        <v>12</v>
      </c>
      <c r="L39" s="9">
        <v>38</v>
      </c>
    </row>
    <row r="40" spans="1:12" ht="15" customHeight="1" x14ac:dyDescent="0.4">
      <c r="A40" s="6">
        <v>28</v>
      </c>
      <c r="B40" s="5">
        <v>1002</v>
      </c>
      <c r="C40" s="9">
        <v>478</v>
      </c>
      <c r="D40" s="9">
        <v>524</v>
      </c>
      <c r="E40" s="6">
        <v>63</v>
      </c>
      <c r="F40" s="5">
        <v>903</v>
      </c>
      <c r="G40" s="9">
        <v>456</v>
      </c>
      <c r="H40" s="9">
        <v>447</v>
      </c>
      <c r="I40" s="6">
        <v>98</v>
      </c>
      <c r="J40" s="5">
        <v>42</v>
      </c>
      <c r="K40" s="9">
        <v>12</v>
      </c>
      <c r="L40" s="9">
        <v>30</v>
      </c>
    </row>
    <row r="41" spans="1:12" ht="15" customHeight="1" x14ac:dyDescent="0.4">
      <c r="A41" s="6">
        <v>29</v>
      </c>
      <c r="B41" s="5">
        <v>976</v>
      </c>
      <c r="C41" s="9">
        <v>479</v>
      </c>
      <c r="D41" s="9">
        <v>497</v>
      </c>
      <c r="E41" s="6">
        <v>64</v>
      </c>
      <c r="F41" s="5">
        <v>869</v>
      </c>
      <c r="G41" s="9">
        <v>428</v>
      </c>
      <c r="H41" s="9">
        <v>441</v>
      </c>
      <c r="I41" s="6">
        <v>99</v>
      </c>
      <c r="J41" s="5">
        <v>35</v>
      </c>
      <c r="K41" s="9">
        <v>9</v>
      </c>
      <c r="L41" s="9">
        <v>26</v>
      </c>
    </row>
    <row r="42" spans="1:12" ht="15" customHeight="1" x14ac:dyDescent="0.4">
      <c r="A42" s="5" t="s">
        <v>31</v>
      </c>
      <c r="B42" s="5">
        <v>4696</v>
      </c>
      <c r="C42" s="5">
        <v>2212</v>
      </c>
      <c r="D42" s="5">
        <v>2484</v>
      </c>
      <c r="E42" s="5" t="s">
        <v>4</v>
      </c>
      <c r="F42" s="5">
        <v>3924</v>
      </c>
      <c r="G42" s="5">
        <v>1957</v>
      </c>
      <c r="H42" s="5">
        <v>1967</v>
      </c>
      <c r="I42" s="5" t="s">
        <v>14</v>
      </c>
      <c r="J42" s="5">
        <v>41</v>
      </c>
      <c r="K42" s="5">
        <v>8</v>
      </c>
      <c r="L42" s="5">
        <v>33</v>
      </c>
    </row>
    <row r="43" spans="1:12" ht="15" customHeight="1" x14ac:dyDescent="0.4">
      <c r="A43" s="6">
        <v>30</v>
      </c>
      <c r="B43" s="5">
        <v>891</v>
      </c>
      <c r="C43" s="9">
        <v>430</v>
      </c>
      <c r="D43" s="9">
        <v>461</v>
      </c>
      <c r="E43" s="6">
        <v>65</v>
      </c>
      <c r="F43" s="5">
        <v>816</v>
      </c>
      <c r="G43" s="9">
        <v>406</v>
      </c>
      <c r="H43" s="9">
        <v>410</v>
      </c>
      <c r="I43" s="6">
        <v>100</v>
      </c>
      <c r="J43" s="5">
        <v>15</v>
      </c>
      <c r="K43" s="9">
        <v>1</v>
      </c>
      <c r="L43" s="9">
        <v>14</v>
      </c>
    </row>
    <row r="44" spans="1:12" ht="15" customHeight="1" x14ac:dyDescent="0.4">
      <c r="A44" s="6">
        <v>31</v>
      </c>
      <c r="B44" s="5">
        <v>992</v>
      </c>
      <c r="C44" s="9">
        <v>467</v>
      </c>
      <c r="D44" s="9">
        <v>525</v>
      </c>
      <c r="E44" s="6">
        <v>66</v>
      </c>
      <c r="F44" s="5">
        <v>788</v>
      </c>
      <c r="G44" s="9">
        <v>396</v>
      </c>
      <c r="H44" s="9">
        <v>392</v>
      </c>
      <c r="I44" s="6">
        <v>101</v>
      </c>
      <c r="J44" s="5">
        <v>12</v>
      </c>
      <c r="K44" s="9">
        <v>4</v>
      </c>
      <c r="L44" s="9">
        <v>8</v>
      </c>
    </row>
    <row r="45" spans="1:12" ht="15" customHeight="1" x14ac:dyDescent="0.4">
      <c r="A45" s="6">
        <v>32</v>
      </c>
      <c r="B45" s="5">
        <v>913</v>
      </c>
      <c r="C45" s="9">
        <v>423</v>
      </c>
      <c r="D45" s="9">
        <v>490</v>
      </c>
      <c r="E45" s="6">
        <v>67</v>
      </c>
      <c r="F45" s="5">
        <v>797</v>
      </c>
      <c r="G45" s="9">
        <v>413</v>
      </c>
      <c r="H45" s="9">
        <v>384</v>
      </c>
      <c r="I45" s="6">
        <v>102</v>
      </c>
      <c r="J45" s="5">
        <v>5</v>
      </c>
      <c r="K45" s="9">
        <v>2</v>
      </c>
      <c r="L45" s="9">
        <v>3</v>
      </c>
    </row>
    <row r="46" spans="1:12" ht="15" customHeight="1" x14ac:dyDescent="0.4">
      <c r="A46" s="6">
        <v>33</v>
      </c>
      <c r="B46" s="5">
        <v>933</v>
      </c>
      <c r="C46" s="9">
        <v>430</v>
      </c>
      <c r="D46" s="9">
        <v>503</v>
      </c>
      <c r="E46" s="6">
        <v>68</v>
      </c>
      <c r="F46" s="5">
        <v>773</v>
      </c>
      <c r="G46" s="9">
        <v>373</v>
      </c>
      <c r="H46" s="9">
        <v>400</v>
      </c>
      <c r="I46" s="4" t="s">
        <v>41</v>
      </c>
      <c r="J46" s="5">
        <v>9</v>
      </c>
      <c r="K46" s="9">
        <v>1</v>
      </c>
      <c r="L46" s="9">
        <v>8</v>
      </c>
    </row>
    <row r="47" spans="1:12" ht="15" customHeight="1" x14ac:dyDescent="0.4">
      <c r="A47" s="6">
        <v>34</v>
      </c>
      <c r="B47" s="5">
        <v>967</v>
      </c>
      <c r="C47" s="9">
        <v>462</v>
      </c>
      <c r="D47" s="9">
        <v>505</v>
      </c>
      <c r="E47" s="6">
        <v>69</v>
      </c>
      <c r="F47" s="5">
        <v>750</v>
      </c>
      <c r="G47" s="9">
        <v>369</v>
      </c>
      <c r="H47" s="9">
        <v>381</v>
      </c>
      <c r="I47" s="4" t="s">
        <v>18</v>
      </c>
      <c r="J47" s="5">
        <v>0</v>
      </c>
      <c r="K47" s="9">
        <v>0</v>
      </c>
      <c r="L47" s="9">
        <v>0</v>
      </c>
    </row>
    <row r="49" spans="1:4" x14ac:dyDescent="0.4">
      <c r="A49" s="14"/>
      <c r="B49" s="15"/>
      <c r="C49" s="15"/>
      <c r="D49" s="15" t="str">
        <f t="shared" ref="D49:D54" si="0">Q3</f>
        <v>（人）</v>
      </c>
    </row>
    <row r="50" spans="1:4" ht="15.75" customHeight="1" x14ac:dyDescent="0.4">
      <c r="A50" s="3" t="str">
        <f t="shared" ref="A50:C54" si="1">N4</f>
        <v>年齢</v>
      </c>
      <c r="B50" s="3" t="str">
        <f t="shared" si="1"/>
        <v>前月</v>
      </c>
      <c r="C50" s="3" t="str">
        <f t="shared" si="1"/>
        <v>当月</v>
      </c>
      <c r="D50" s="3" t="str">
        <f t="shared" si="0"/>
        <v>前月比</v>
      </c>
    </row>
    <row r="51" spans="1:4" x14ac:dyDescent="0.4">
      <c r="A51" s="5" t="str">
        <f t="shared" si="1"/>
        <v>0-14</v>
      </c>
      <c r="B51" s="5">
        <f t="shared" si="1"/>
        <v>9684</v>
      </c>
      <c r="C51" s="5">
        <f t="shared" si="1"/>
        <v>9657</v>
      </c>
      <c r="D51" s="5">
        <f t="shared" si="0"/>
        <v>-27</v>
      </c>
    </row>
    <row r="52" spans="1:4" x14ac:dyDescent="0.4">
      <c r="A52" s="5" t="str">
        <f t="shared" si="1"/>
        <v>15-64</v>
      </c>
      <c r="B52" s="5">
        <f t="shared" si="1"/>
        <v>52995</v>
      </c>
      <c r="C52" s="5">
        <f t="shared" si="1"/>
        <v>52929</v>
      </c>
      <c r="D52" s="5">
        <f t="shared" si="0"/>
        <v>-66</v>
      </c>
    </row>
    <row r="53" spans="1:4" x14ac:dyDescent="0.4">
      <c r="A53" s="5" t="str">
        <f t="shared" si="1"/>
        <v>65-</v>
      </c>
      <c r="B53" s="5">
        <f t="shared" si="1"/>
        <v>20053</v>
      </c>
      <c r="C53" s="5">
        <f t="shared" si="1"/>
        <v>20051</v>
      </c>
      <c r="D53" s="5">
        <f t="shared" si="0"/>
        <v>-2</v>
      </c>
    </row>
    <row r="54" spans="1:4" x14ac:dyDescent="0.4">
      <c r="A54" s="5" t="str">
        <f t="shared" si="1"/>
        <v>計</v>
      </c>
      <c r="B54" s="5">
        <f t="shared" si="1"/>
        <v>82732</v>
      </c>
      <c r="C54" s="5">
        <f t="shared" si="1"/>
        <v>82637</v>
      </c>
      <c r="D54" s="5">
        <f t="shared" si="0"/>
        <v>-95</v>
      </c>
    </row>
  </sheetData>
  <mergeCells count="3">
    <mergeCell ref="A1:L1"/>
    <mergeCell ref="I3:K3"/>
    <mergeCell ref="E5:L5"/>
  </mergeCells>
  <phoneticPr fontId="7"/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2023-07-07T05:51:06Z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2023-07-07T02:31:48Z</vt:filetime>
  </property>
</Properties>
</file>