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3"/>
  <workbookPr/>
  <mc:AlternateContent xmlns:mc="http://schemas.openxmlformats.org/markup-compatibility/2006">
    <mc:Choice Requires="x15">
      <x15ac:absPath xmlns:x15ac="http://schemas.microsoft.com/office/spreadsheetml/2010/11/ac" url="B:\Users\klg0453\Desktop\"/>
    </mc:Choice>
  </mc:AlternateContent>
  <xr:revisionPtr revIDLastSave="0" documentId="8_{B6971AB1-1DA4-49D2-9E09-E3545D04FB1A}" xr6:coauthVersionLast="36" xr6:coauthVersionMax="36" xr10:uidLastSave="{00000000-0000-0000-0000-000000000000}"/>
  <bookViews>
    <workbookView xWindow="0" yWindow="0" windowWidth="17190" windowHeight="7095" xr2:uid="{00000000-000D-0000-FFFF-FFFF00000000}"/>
  </bookViews>
  <sheets>
    <sheet name="計算シート" sheetId="4" r:id="rId1"/>
  </sheets>
  <definedNames>
    <definedName name="_xlnm.Print_Area" localSheetId="0">計算シート!$A$1:$G$29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6" i="4" l="1"/>
  <c r="F24" i="4"/>
  <c r="F22" i="4"/>
  <c r="F13" i="4"/>
</calcChain>
</file>

<file path=xl/sharedStrings.xml><?xml version="1.0" encoding="utf-8"?>
<sst xmlns="http://schemas.openxmlformats.org/spreadsheetml/2006/main" count="21" uniqueCount="21">
  <si>
    <t>※申請いただいてから審査を行い決定するため、上記支援金はあくまで予定です。</t>
    <rPh sb="1" eb="3">
      <t>しんせい</t>
    </rPh>
    <rPh sb="10" eb="12">
      <t>しんさ</t>
    </rPh>
    <rPh sb="13" eb="14">
      <t>おこな</t>
    </rPh>
    <rPh sb="15" eb="17">
      <t>けってい</t>
    </rPh>
    <rPh sb="22" eb="24">
      <t>じょうき</t>
    </rPh>
    <rPh sb="24" eb="26">
      <t>しえん</t>
    </rPh>
    <rPh sb="26" eb="27">
      <t>きん</t>
    </rPh>
    <rPh sb="32" eb="34">
      <t>よてい</t>
    </rPh>
    <phoneticPr fontId="1" type="Hiragana"/>
  </si>
  <si>
    <t>円・・・Ｅ</t>
    <rPh sb="0" eb="1">
      <t>えん</t>
    </rPh>
    <phoneticPr fontId="1" type="Hiragana"/>
  </si>
  <si>
    <t>円・・・C</t>
    <rPh sb="0" eb="1">
      <t>えん</t>
    </rPh>
    <phoneticPr fontId="1" type="Hiragana"/>
  </si>
  <si>
    <t>円・・・A</t>
    <rPh sb="0" eb="1">
      <t>えん</t>
    </rPh>
    <phoneticPr fontId="1" type="Hiragana"/>
  </si>
  <si>
    <t>=</t>
  </si>
  <si>
    <t>円（予定）</t>
    <rPh sb="0" eb="1">
      <t>えん</t>
    </rPh>
    <rPh sb="2" eb="4">
      <t>よてい</t>
    </rPh>
    <phoneticPr fontId="1" type="Hiragana"/>
  </si>
  <si>
    <t>③支援金の算出</t>
    <rPh sb="1" eb="3">
      <t>しえん</t>
    </rPh>
    <rPh sb="3" eb="4">
      <t>きん</t>
    </rPh>
    <rPh sb="5" eb="7">
      <t>さんしゅつ</t>
    </rPh>
    <phoneticPr fontId="1" type="Hiragana"/>
  </si>
  <si>
    <t>※基準日：令和７年１月１日</t>
    <rPh sb="1" eb="4">
      <t>きじゅんび</t>
    </rPh>
    <rPh sb="5" eb="7">
      <t>れいわ</t>
    </rPh>
    <rPh sb="8" eb="9">
      <t>ねん</t>
    </rPh>
    <rPh sb="10" eb="11">
      <t>がつ</t>
    </rPh>
    <rPh sb="12" eb="13">
      <t>ひ</t>
    </rPh>
    <phoneticPr fontId="1" type="Hiragana"/>
  </si>
  <si>
    <t>狛江市物価高騰対策支援金「支援金確認シート（計算式）」</t>
    <rPh sb="0" eb="3">
      <t>こまえし</t>
    </rPh>
    <rPh sb="3" eb="5">
      <t>ぶっか</t>
    </rPh>
    <rPh sb="5" eb="7">
      <t>こうとう</t>
    </rPh>
    <rPh sb="7" eb="9">
      <t>たいさく</t>
    </rPh>
    <rPh sb="9" eb="11">
      <t>しえん</t>
    </rPh>
    <rPh sb="11" eb="12">
      <t>きん</t>
    </rPh>
    <rPh sb="13" eb="16">
      <t>しえんきん</t>
    </rPh>
    <phoneticPr fontId="1" type="Hiragana"/>
  </si>
  <si>
    <t>円・・・Ｂ</t>
    <rPh sb="0" eb="1">
      <t>えん</t>
    </rPh>
    <phoneticPr fontId="1" type="Hiragana"/>
  </si>
  <si>
    <t>②事業者区分の確認</t>
    <rPh sb="1" eb="4">
      <t>じぎょうしゃ</t>
    </rPh>
    <rPh sb="4" eb="6">
      <t>くぶん</t>
    </rPh>
    <rPh sb="7" eb="9">
      <t>かくにん</t>
    </rPh>
    <phoneticPr fontId="1" type="Hiragana"/>
  </si>
  <si>
    <t>合計金額</t>
    <rPh sb="0" eb="2">
      <t>ごうけい</t>
    </rPh>
    <rPh sb="2" eb="4">
      <t>きんがく</t>
    </rPh>
    <phoneticPr fontId="1" type="Hiragana"/>
  </si>
  <si>
    <r>
      <t>法人は１、個人事業主及び基準日</t>
    </r>
    <r>
      <rPr>
        <sz val="8"/>
        <color theme="1"/>
        <rFont val="メイリオ"/>
        <family val="3"/>
        <charset val="128"/>
      </rPr>
      <t>※</t>
    </r>
    <r>
      <rPr>
        <sz val="12"/>
        <color theme="1"/>
        <rFont val="メイリオ"/>
        <family val="3"/>
        <charset val="128"/>
      </rPr>
      <t>時点で１年未満の法人は２を選択してください。</t>
    </r>
    <rPh sb="9" eb="10">
      <t>ぬし</t>
    </rPh>
    <rPh sb="10" eb="11">
      <t>およ</t>
    </rPh>
    <rPh sb="12" eb="15">
      <t>きじゅんび</t>
    </rPh>
    <rPh sb="29" eb="31">
      <t>せんたく</t>
    </rPh>
    <phoneticPr fontId="1" type="Hiragana"/>
  </si>
  <si>
    <t>円・・・Ｄ</t>
    <rPh sb="0" eb="1">
      <t>えん</t>
    </rPh>
    <phoneticPr fontId="1" type="Hiragana"/>
  </si>
  <si>
    <t>上限額の確認（法人10万円、個人等５万円）　　</t>
    <rPh sb="0" eb="2">
      <t>じょうげん</t>
    </rPh>
    <rPh sb="2" eb="3">
      <t>がく</t>
    </rPh>
    <rPh sb="4" eb="6">
      <t>かくにん</t>
    </rPh>
    <rPh sb="7" eb="9">
      <t>ほうじん</t>
    </rPh>
    <rPh sb="11" eb="13">
      <t>まんえん</t>
    </rPh>
    <rPh sb="14" eb="16">
      <t>こじん</t>
    </rPh>
    <rPh sb="16" eb="17">
      <t>とう</t>
    </rPh>
    <rPh sb="18" eb="20">
      <t>まんえん</t>
    </rPh>
    <phoneticPr fontId="1" type="Hiragana"/>
  </si>
  <si>
    <t>支援金額（Ｄ、Ｅのうち、小さい額）</t>
    <rPh sb="0" eb="2">
      <t>しえん</t>
    </rPh>
    <rPh sb="2" eb="4">
      <t>きんがく</t>
    </rPh>
    <rPh sb="12" eb="13">
      <t>ちい</t>
    </rPh>
    <rPh sb="15" eb="16">
      <t>がく</t>
    </rPh>
    <phoneticPr fontId="1" type="Hiragana"/>
  </si>
  <si>
    <t>※黄色の枠の３か所のみ入力してください。</t>
    <rPh sb="1" eb="3">
      <t>きいろ</t>
    </rPh>
    <rPh sb="4" eb="5">
      <t>わく</t>
    </rPh>
    <rPh sb="8" eb="9">
      <t>しょ</t>
    </rPh>
    <rPh sb="11" eb="13">
      <t>にゅうりょく</t>
    </rPh>
    <phoneticPr fontId="1" type="Hiragana"/>
  </si>
  <si>
    <t>①電気料金・ガス料金の確認</t>
    <rPh sb="1" eb="3">
      <t>でんき</t>
    </rPh>
    <rPh sb="3" eb="5">
      <t>りょうきん</t>
    </rPh>
    <rPh sb="8" eb="10">
      <t>りょうきん</t>
    </rPh>
    <rPh sb="11" eb="13">
      <t>かくにん</t>
    </rPh>
    <phoneticPr fontId="1" type="Hiragana"/>
  </si>
  <si>
    <t>令和６年４月分以降の任意の月の電気料金</t>
    <rPh sb="0" eb="2">
      <t>れいわ</t>
    </rPh>
    <rPh sb="3" eb="4">
      <t>ねん</t>
    </rPh>
    <rPh sb="5" eb="6">
      <t>がつ</t>
    </rPh>
    <rPh sb="6" eb="7">
      <t>ぶん</t>
    </rPh>
    <rPh sb="7" eb="9">
      <t>いこう</t>
    </rPh>
    <rPh sb="10" eb="12">
      <t>にんい</t>
    </rPh>
    <rPh sb="13" eb="14">
      <t>つき</t>
    </rPh>
    <rPh sb="15" eb="17">
      <t>でんき</t>
    </rPh>
    <rPh sb="17" eb="19">
      <t>りょうきん</t>
    </rPh>
    <phoneticPr fontId="1" type="Hiragana"/>
  </si>
  <si>
    <t>令和６年４月分以降の任意の月のガス料金</t>
    <rPh sb="0" eb="2">
      <t>れいわ</t>
    </rPh>
    <rPh sb="3" eb="4">
      <t>ねん</t>
    </rPh>
    <rPh sb="5" eb="6">
      <t>がつ</t>
    </rPh>
    <rPh sb="6" eb="7">
      <t>ぶん</t>
    </rPh>
    <rPh sb="7" eb="9">
      <t>いこう</t>
    </rPh>
    <rPh sb="10" eb="12">
      <t>にんい</t>
    </rPh>
    <rPh sb="13" eb="14">
      <t>つき</t>
    </rPh>
    <rPh sb="17" eb="19">
      <t>りょうきん</t>
    </rPh>
    <phoneticPr fontId="1" type="Hiragana"/>
  </si>
  <si>
    <t>C×40/100×６(千円未満切り捨て）</t>
    <rPh sb="11" eb="13">
      <t>せんえん</t>
    </rPh>
    <rPh sb="13" eb="15">
      <t>みまん</t>
    </rPh>
    <rPh sb="15" eb="16">
      <t>き</t>
    </rPh>
    <rPh sb="17" eb="18">
      <t>す</t>
    </rPh>
    <phoneticPr fontId="1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</si>
</sst>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游ゴシック"/>
      <family val="3"/>
      <scheme val="minor"/>
    </font>
    <font>
      <sz val="6"/>
      <name val="游ゴシック"/>
      <family val="3"/>
    </font>
    <font>
      <sz val="12"/>
      <color theme="1"/>
      <name val="メイリオ"/>
      <family val="3"/>
    </font>
    <font>
      <b/>
      <sz val="14"/>
      <color theme="1"/>
      <name val="メイリオ"/>
      <family val="3"/>
    </font>
    <font>
      <sz val="16"/>
      <color rgb="FFFF0000"/>
      <name val="メイリオ"/>
      <family val="3"/>
    </font>
    <font>
      <sz val="11"/>
      <color theme="1"/>
      <name val="メイリオ"/>
      <family val="3"/>
    </font>
    <font>
      <sz val="14"/>
      <color theme="1"/>
      <name val="メイリオ"/>
      <family val="3"/>
    </font>
    <font>
      <b/>
      <sz val="12"/>
      <color theme="1"/>
      <name val="メイリオ"/>
      <family val="3"/>
    </font>
    <font>
      <sz val="11"/>
      <color theme="1"/>
      <name val="游ゴシック"/>
      <family val="3"/>
      <scheme val="minor"/>
    </font>
    <font>
      <sz val="8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BE"/>
        <bgColor indexed="64"/>
      </patternFill>
    </fill>
    <fill>
      <patternFill patternType="solid">
        <fgColor rgb="FF90D7F0"/>
        <bgColor indexed="64"/>
      </patternFill>
    </fill>
    <fill>
      <patternFill patternType="solid">
        <fgColor rgb="FFFFA6A6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8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4" fillId="2" borderId="0" xfId="0" applyFont="1" applyFill="1">
      <alignment vertical="center"/>
    </xf>
    <xf numFmtId="0" fontId="3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38" fontId="2" fillId="0" borderId="0" xfId="1" applyFont="1" applyAlignment="1">
      <alignment horizontal="left" vertical="center"/>
    </xf>
    <xf numFmtId="38" fontId="2" fillId="2" borderId="1" xfId="1" applyFont="1" applyFill="1" applyBorder="1" applyProtection="1">
      <alignment vertical="center"/>
      <protection locked="0"/>
    </xf>
    <xf numFmtId="38" fontId="2" fillId="0" borderId="0" xfId="1" applyFont="1" applyFill="1" applyProtection="1">
      <alignment vertical="center"/>
      <protection locked="0"/>
    </xf>
    <xf numFmtId="38" fontId="2" fillId="3" borderId="1" xfId="1" applyFont="1" applyFill="1" applyBorder="1" applyProtection="1">
      <alignment vertical="center"/>
      <protection locked="0"/>
    </xf>
    <xf numFmtId="0" fontId="2" fillId="2" borderId="1" xfId="0" applyFont="1" applyFill="1" applyBorder="1" applyProtection="1">
      <alignment vertical="center"/>
      <protection locked="0"/>
    </xf>
    <xf numFmtId="38" fontId="2" fillId="0" borderId="2" xfId="1" applyFont="1" applyBorder="1" applyAlignment="1">
      <alignment horizontal="right" vertical="center"/>
    </xf>
    <xf numFmtId="38" fontId="2" fillId="0" borderId="0" xfId="1" applyFont="1" applyAlignment="1">
      <alignment horizontal="right" vertical="center"/>
    </xf>
    <xf numFmtId="38" fontId="7" fillId="4" borderId="1" xfId="1" applyFont="1" applyFill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E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showGridLines="0" tabSelected="1" view="pageBreakPreview" zoomScale="70" zoomScaleSheetLayoutView="70" workbookViewId="0">
      <selection activeCell="A23" sqref="A23"/>
    </sheetView>
  </sheetViews>
  <sheetFormatPr defaultColWidth="8.625" defaultRowHeight="19.5" x14ac:dyDescent="0.4"/>
  <cols>
    <col min="1" max="1" width="4.375" style="1" customWidth="1"/>
    <col min="2" max="2" width="8.125" style="2" customWidth="1"/>
    <col min="3" max="3" width="15.5" style="1" customWidth="1"/>
    <col min="4" max="4" width="8.625" style="1" customWidth="1"/>
    <col min="5" max="5" width="7.125" style="1" customWidth="1"/>
    <col min="6" max="6" width="15.875" style="2" customWidth="1"/>
    <col min="7" max="7" width="15.5" style="1" customWidth="1"/>
    <col min="8" max="8" width="8.625" style="1" customWidth="1"/>
    <col min="9" max="16384" width="8.625" style="1"/>
  </cols>
  <sheetData>
    <row r="1" spans="1:8" ht="22.5" x14ac:dyDescent="0.4">
      <c r="A1" s="18" t="s">
        <v>8</v>
      </c>
      <c r="B1" s="18"/>
      <c r="C1" s="18"/>
      <c r="D1" s="18"/>
      <c r="E1" s="18"/>
      <c r="F1" s="18"/>
      <c r="G1" s="18"/>
      <c r="H1" s="1">
        <v>1</v>
      </c>
    </row>
    <row r="2" spans="1:8" x14ac:dyDescent="0.4">
      <c r="A2" s="19"/>
      <c r="B2" s="19"/>
      <c r="C2" s="19"/>
      <c r="D2" s="19"/>
      <c r="E2" s="19"/>
      <c r="F2" s="19"/>
      <c r="G2" s="19"/>
      <c r="H2" s="1">
        <v>2</v>
      </c>
    </row>
    <row r="3" spans="1:8" ht="24.75" x14ac:dyDescent="0.4">
      <c r="A3" s="3"/>
      <c r="B3" s="20" t="s">
        <v>16</v>
      </c>
      <c r="C3" s="20"/>
      <c r="D3" s="20"/>
      <c r="E3" s="20"/>
      <c r="F3" s="20"/>
      <c r="G3" s="20"/>
    </row>
    <row r="4" spans="1:8" x14ac:dyDescent="0.4">
      <c r="C4" s="2"/>
      <c r="D4" s="2"/>
      <c r="E4" s="2"/>
      <c r="G4" s="2"/>
    </row>
    <row r="5" spans="1:8" ht="22.5" x14ac:dyDescent="0.4">
      <c r="A5" s="4" t="s">
        <v>17</v>
      </c>
    </row>
    <row r="6" spans="1:8" x14ac:dyDescent="0.4">
      <c r="A6" s="1" t="s">
        <v>18</v>
      </c>
    </row>
    <row r="7" spans="1:8" ht="6.6" customHeight="1" x14ac:dyDescent="0.4">
      <c r="G7" s="2"/>
    </row>
    <row r="8" spans="1:8" x14ac:dyDescent="0.4">
      <c r="F8" s="11"/>
      <c r="G8" s="1" t="s">
        <v>3</v>
      </c>
    </row>
    <row r="9" spans="1:8" x14ac:dyDescent="0.4">
      <c r="A9" s="1" t="s">
        <v>19</v>
      </c>
    </row>
    <row r="10" spans="1:8" ht="6.6" customHeight="1" x14ac:dyDescent="0.4">
      <c r="G10" s="2"/>
    </row>
    <row r="11" spans="1:8" x14ac:dyDescent="0.4">
      <c r="F11" s="11"/>
      <c r="G11" s="1" t="s">
        <v>9</v>
      </c>
    </row>
    <row r="12" spans="1:8" x14ac:dyDescent="0.4">
      <c r="D12" s="19" t="s">
        <v>11</v>
      </c>
      <c r="E12" s="19"/>
      <c r="F12" s="12"/>
    </row>
    <row r="13" spans="1:8" x14ac:dyDescent="0.4">
      <c r="F13" s="13">
        <f>F8+F11</f>
        <v>0</v>
      </c>
      <c r="G13" s="1" t="s">
        <v>2</v>
      </c>
    </row>
    <row r="14" spans="1:8" x14ac:dyDescent="0.4">
      <c r="F14" s="1"/>
    </row>
    <row r="15" spans="1:8" ht="22.5" x14ac:dyDescent="0.4">
      <c r="A15" s="4" t="s">
        <v>10</v>
      </c>
      <c r="F15" s="1"/>
    </row>
    <row r="16" spans="1:8" x14ac:dyDescent="0.4">
      <c r="A16" s="21" t="s">
        <v>12</v>
      </c>
      <c r="B16" s="21"/>
      <c r="C16" s="21"/>
      <c r="D16" s="21"/>
      <c r="E16" s="21"/>
      <c r="F16" s="21"/>
      <c r="G16" s="21"/>
    </row>
    <row r="17" spans="1:7" x14ac:dyDescent="0.4">
      <c r="A17" s="1" t="s">
        <v>7</v>
      </c>
      <c r="F17" s="1"/>
    </row>
    <row r="18" spans="1:7" x14ac:dyDescent="0.4">
      <c r="A18" s="5"/>
      <c r="B18" s="8"/>
      <c r="F18" s="14"/>
    </row>
    <row r="19" spans="1:7" x14ac:dyDescent="0.4">
      <c r="F19" s="1"/>
    </row>
    <row r="20" spans="1:7" ht="22.5" x14ac:dyDescent="0.4">
      <c r="A20" s="4" t="s">
        <v>6</v>
      </c>
    </row>
    <row r="21" spans="1:7" ht="22.5" x14ac:dyDescent="0.4">
      <c r="A21" s="6"/>
    </row>
    <row r="22" spans="1:7" x14ac:dyDescent="0.4">
      <c r="A22" s="1" t="s">
        <v>20</v>
      </c>
      <c r="B22" s="9"/>
      <c r="C22" s="9"/>
      <c r="D22" s="9"/>
      <c r="E22" s="9" t="s">
        <v>4</v>
      </c>
      <c r="F22" s="15">
        <f>ROUNDDOWN(F13*0.4*6,-3)</f>
        <v>0</v>
      </c>
      <c r="G22" s="9" t="s">
        <v>13</v>
      </c>
    </row>
    <row r="23" spans="1:7" x14ac:dyDescent="0.4">
      <c r="B23" s="8"/>
      <c r="C23" s="8"/>
      <c r="D23" s="8"/>
      <c r="E23" s="8"/>
      <c r="F23" s="16"/>
      <c r="G23" s="8"/>
    </row>
    <row r="24" spans="1:7" x14ac:dyDescent="0.4">
      <c r="A24" s="1" t="s">
        <v>14</v>
      </c>
      <c r="B24" s="8"/>
      <c r="C24" s="8"/>
      <c r="D24" s="8"/>
      <c r="E24" s="8"/>
      <c r="F24" s="15">
        <f>IF(F18=1,100000,IF(F18=2,50000,))</f>
        <v>0</v>
      </c>
      <c r="G24" s="8" t="s">
        <v>1</v>
      </c>
    </row>
    <row r="25" spans="1:7" x14ac:dyDescent="0.4">
      <c r="B25" s="8"/>
      <c r="C25" s="8"/>
      <c r="D25" s="8"/>
      <c r="E25" s="8"/>
      <c r="F25" s="16"/>
      <c r="G25" s="8"/>
    </row>
    <row r="26" spans="1:7" x14ac:dyDescent="0.4">
      <c r="A26" s="7" t="s">
        <v>15</v>
      </c>
      <c r="B26" s="8"/>
      <c r="C26" s="8"/>
      <c r="D26" s="8"/>
      <c r="E26" s="8"/>
      <c r="F26" s="17">
        <f>IF(F22&gt;=F24,F24,IF(F24&gt;F22,F22,))</f>
        <v>0</v>
      </c>
      <c r="G26" s="8" t="s">
        <v>5</v>
      </c>
    </row>
    <row r="27" spans="1:7" x14ac:dyDescent="0.4">
      <c r="B27" s="8"/>
      <c r="C27" s="10"/>
      <c r="D27" s="8"/>
      <c r="E27" s="8"/>
      <c r="F27" s="8"/>
      <c r="G27" s="8"/>
    </row>
    <row r="29" spans="1:7" x14ac:dyDescent="0.4">
      <c r="A29" s="21" t="s">
        <v>0</v>
      </c>
      <c r="B29" s="21"/>
      <c r="C29" s="21"/>
      <c r="D29" s="21"/>
      <c r="E29" s="21"/>
      <c r="F29" s="21"/>
      <c r="G29" s="21"/>
    </row>
  </sheetData>
  <mergeCells count="6">
    <mergeCell ref="A29:G29"/>
    <mergeCell ref="A1:G1"/>
    <mergeCell ref="A2:G2"/>
    <mergeCell ref="B3:G3"/>
    <mergeCell ref="D12:E12"/>
    <mergeCell ref="A16:G16"/>
  </mergeCells>
  <phoneticPr fontId="1" type="Hiragana"/>
  <dataValidations count="1">
    <dataValidation type="list" allowBlank="1" showInputMessage="1" showErrorMessage="1" errorTitle="法人は1、個人事業者は2を入力してください。" sqref="F18" xr:uid="{00000000-0002-0000-0000-000000000000}">
      <formula1>$H$1:$H$2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計算シート</vt:lpstr>
      <vt:lpstr>計算シート!Print_Area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KLG0453</cp:lastModifiedBy>
  <dcterms:created xsi:type="dcterms:W3CDTF">2022-10-28T04:46:34Z</dcterms:created>
  <dcterms:modified xsi:type="dcterms:W3CDTF">2025-03-05T02:14:47Z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3.1.6.0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2025-01-27T01:04:00Z</vt:filetime>
  </property>
</Properties>
</file>